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/>
  </bookViews>
  <sheets>
    <sheet name="Žádost_knihy" sheetId="1" r:id="rId1"/>
    <sheet name="Rozpočet jednoletý" sheetId="2" r:id="rId2"/>
    <sheet name="Rozpočet dvouletý" sheetId="5" r:id="rId3"/>
    <sheet name="Rozpočet tříletý" sheetId="4" r:id="rId4"/>
    <sheet name="Data" sheetId="6" state="hidden" r:id="rId5"/>
    <sheet name="List1" sheetId="7" state="hidden" r:id="rId6"/>
  </sheets>
  <definedNames>
    <definedName name="A">'Rozpočet dvouletý'!$D$32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3">'Rozpočet tříletý'!$A$1:$J$52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G39" i="5" l="1"/>
  <c r="F25" i="1" l="1"/>
  <c r="H33" i="4" l="1"/>
  <c r="I37" i="4" s="1"/>
  <c r="I23" i="4"/>
  <c r="H33" i="5"/>
  <c r="I37" i="5" s="1"/>
  <c r="I23" i="5"/>
  <c r="G23" i="2"/>
  <c r="H33" i="2" l="1"/>
  <c r="I37" i="2" s="1"/>
  <c r="G22" i="2"/>
  <c r="G24" i="2" s="1"/>
  <c r="G25" i="2" l="1"/>
  <c r="G26" i="2" l="1"/>
  <c r="D27" i="2"/>
  <c r="I18" i="4" l="1"/>
  <c r="D33" i="4"/>
  <c r="H37" i="4" s="1"/>
  <c r="H32" i="4"/>
  <c r="G37" i="4" s="1"/>
  <c r="D32" i="4"/>
  <c r="F37" i="4" s="1"/>
  <c r="D33" i="5"/>
  <c r="H37" i="5" s="1"/>
  <c r="H32" i="5"/>
  <c r="G37" i="5" s="1"/>
  <c r="D32" i="5"/>
  <c r="F37" i="5" s="1"/>
  <c r="H32" i="2"/>
  <c r="G37" i="2" s="1"/>
  <c r="D33" i="2"/>
  <c r="H37" i="2" s="1"/>
  <c r="D32" i="2"/>
  <c r="F37" i="2" s="1"/>
  <c r="F50" i="4" l="1"/>
  <c r="I19" i="4"/>
  <c r="I50" i="4" l="1"/>
  <c r="H50" i="4"/>
  <c r="G50" i="4"/>
  <c r="H22" i="4"/>
  <c r="G22" i="4"/>
  <c r="F22" i="4"/>
  <c r="H50" i="5" l="1"/>
  <c r="H22" i="5"/>
  <c r="G22" i="5"/>
  <c r="I50" i="5"/>
  <c r="F50" i="5"/>
  <c r="I21" i="4" l="1"/>
  <c r="I20" i="4"/>
  <c r="I17" i="4"/>
  <c r="I16" i="4"/>
  <c r="I15" i="4"/>
  <c r="I21" i="5"/>
  <c r="I15" i="5"/>
  <c r="I22" i="4" l="1"/>
  <c r="I20" i="5"/>
  <c r="I19" i="5"/>
  <c r="I18" i="5"/>
  <c r="I17" i="5"/>
  <c r="I16" i="5"/>
  <c r="I24" i="4" l="1"/>
  <c r="I25" i="4" s="1"/>
  <c r="H25" i="1"/>
  <c r="G25" i="1"/>
  <c r="I26" i="4" l="1"/>
  <c r="D27" i="4"/>
  <c r="F39" i="4"/>
  <c r="I39" i="4"/>
  <c r="H39" i="4"/>
  <c r="G39" i="4"/>
  <c r="I25" i="1"/>
  <c r="I22" i="5" l="1"/>
  <c r="I24" i="5" l="1"/>
  <c r="I25" i="5" s="1"/>
  <c r="D27" i="5" s="1"/>
  <c r="G50" i="5"/>
  <c r="F39" i="5" l="1"/>
  <c r="I26" i="5"/>
  <c r="I39" i="5"/>
  <c r="H39" i="5"/>
  <c r="I50" i="2"/>
  <c r="I39" i="2"/>
  <c r="H50" i="2"/>
  <c r="H39" i="2"/>
  <c r="F50" i="2"/>
  <c r="F39" i="2"/>
  <c r="G50" i="2"/>
  <c r="G39" i="2"/>
</calcChain>
</file>

<file path=xl/comments1.xml><?xml version="1.0" encoding="utf-8"?>
<comments xmlns="http://schemas.openxmlformats.org/spreadsheetml/2006/main">
  <authors>
    <author>Fišer Bohumil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<sst xmlns="http://schemas.openxmlformats.org/spreadsheetml/2006/main" count="559" uniqueCount="333">
  <si>
    <t>Překlad z jazyka:</t>
  </si>
  <si>
    <t>Pozn.:</t>
  </si>
  <si>
    <t>Tisk, vazba</t>
  </si>
  <si>
    <r>
      <t>Požadovaná výše</t>
    </r>
    <r>
      <rPr>
        <b/>
        <sz val="9"/>
        <color theme="1"/>
        <rFont val="Calibri"/>
        <family val="2"/>
        <charset val="238"/>
        <scheme val="minor"/>
      </rPr>
      <t xml:space="preserve"> dotace celkem </t>
    </r>
    <r>
      <rPr>
        <sz val="9"/>
        <color theme="1"/>
        <rFont val="Calibri"/>
        <family val="2"/>
        <charset val="238"/>
        <scheme val="minor"/>
      </rPr>
      <t>v Kč :</t>
    </r>
  </si>
  <si>
    <t xml:space="preserve">Plátce DPH: </t>
  </si>
  <si>
    <t>Rodné číslo (FO) :</t>
  </si>
  <si>
    <t>Okres:</t>
  </si>
  <si>
    <t>Kraj:</t>
  </si>
  <si>
    <t>Bankovní spojení:</t>
  </si>
  <si>
    <t>Tel:</t>
  </si>
  <si>
    <t>Mail. adresa: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</si>
  <si>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</si>
  <si>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</si>
  <si>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</si>
  <si>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</si>
  <si>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</si>
  <si>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</si>
  <si>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</si>
  <si>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</si>
  <si>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</si>
  <si>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</si>
  <si>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</si>
  <si>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</si>
  <si>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</si>
  <si>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</si>
  <si>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</si>
  <si>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</si>
  <si>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</si>
  <si>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</si>
  <si>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</si>
  <si>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</si>
  <si>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</si>
  <si>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</si>
  <si>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</si>
  <si>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</si>
  <si>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</si>
  <si>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</si>
  <si>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</si>
  <si>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</si>
  <si>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 xml:space="preserve">Autor a název knihy:
</t>
  </si>
  <si>
    <t>Překladatel:</t>
  </si>
  <si>
    <r>
      <rPr>
        <b/>
        <i/>
        <sz val="8"/>
        <color theme="1"/>
        <rFont val="Calibri"/>
        <family val="2"/>
        <charset val="238"/>
        <scheme val="minor"/>
      </rPr>
      <t>Struktura dotace podle dílčích cílů projektu</t>
    </r>
    <r>
      <rPr>
        <i/>
        <sz val="8"/>
        <color theme="1"/>
        <rFont val="Calibri"/>
        <family val="2"/>
        <charset val="238"/>
        <scheme val="minor"/>
      </rPr>
      <t xml:space="preserve"> /uveďte  požadavek na dotaci  v jednotlivém roce/</t>
    </r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</si>
  <si>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</si>
  <si>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</si>
  <si>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</si>
  <si>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</si>
  <si>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</si>
  <si>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</si>
  <si>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</si>
  <si>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</si>
  <si>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</si>
  <si>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</si>
  <si>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</si>
  <si>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</si>
  <si>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</si>
  <si>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</si>
  <si>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</si>
  <si>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</si>
  <si>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</si>
  <si>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</si>
  <si>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</si>
  <si>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</si>
  <si>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</si>
  <si>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</si>
  <si>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</si>
  <si>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</si>
  <si>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</si>
  <si>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</si>
  <si>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</si>
  <si>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</si>
  <si>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</si>
  <si>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</si>
  <si>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</si>
  <si>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</si>
  <si>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</si>
  <si>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</si>
  <si>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</si>
  <si>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</si>
  <si>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</si>
  <si>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</si>
  <si>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</si>
  <si>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</si>
  <si>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</si>
  <si>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</si>
  <si>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</si>
  <si>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</si>
  <si>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</si>
  <si>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</si>
  <si>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</si>
  <si>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</si>
  <si>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</si>
  <si>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</si>
  <si>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</si>
  <si>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</si>
  <si>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</si>
  <si>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</si>
  <si>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</si>
  <si>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</si>
  <si>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</si>
  <si>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</si>
  <si>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</si>
  <si>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</si>
  <si>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</si>
  <si>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</si>
  <si>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</si>
  <si>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</si>
  <si>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</si>
  <si>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</si>
  <si>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</si>
  <si>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</si>
  <si>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</si>
  <si>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</si>
  <si>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</si>
  <si>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</si>
  <si>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</si>
  <si>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</si>
  <si>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</si>
  <si>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</si>
  <si>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</si>
  <si>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</si>
  <si>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</si>
  <si>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</si>
  <si>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</si>
  <si>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</si>
  <si>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</si>
  <si>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</si>
  <si>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</si>
  <si>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</si>
  <si>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</si>
  <si>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</si>
  <si>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</si>
  <si>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</si>
  <si>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</si>
  <si>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</si>
  <si>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</si>
  <si>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</si>
  <si>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</si>
  <si>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</si>
  <si>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</si>
  <si>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</si>
  <si>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</si>
  <si>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</si>
  <si>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</si>
  <si>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</si>
  <si>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</si>
  <si>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</si>
  <si>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</si>
  <si>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</si>
  <si>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</si>
  <si>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</si>
  <si>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</si>
  <si>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</si>
  <si>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</si>
  <si>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</si>
  <si>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</si>
  <si>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</si>
  <si>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</si>
  <si>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50 % celkových nákladů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</si>
  <si>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</si>
  <si>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</si>
  <si>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</si>
  <si>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</si>
  <si>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</si>
  <si>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</si>
  <si>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</si>
  <si>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</si>
  <si>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</si>
  <si>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</si>
  <si>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</si>
  <si>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</si>
  <si>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</si>
  <si>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</si>
  <si>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</si>
  <si>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</si>
  <si>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</si>
  <si>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</si>
  <si>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</si>
  <si>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</si>
  <si>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</si>
  <si>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</si>
  <si>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</si>
  <si>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</si>
  <si>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</si>
  <si>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</si>
  <si>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</si>
  <si>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</si>
  <si>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</si>
  <si>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</si>
  <si>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</si>
  <si>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</si>
  <si>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</si>
  <si>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</si>
  <si>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</si>
  <si>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</si>
  <si>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</si>
  <si>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</si>
  <si>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</si>
  <si>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</si>
  <si>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</si>
  <si>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</si>
  <si>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</si>
  <si>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</si>
  <si>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</si>
  <si>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</si>
  <si>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</si>
  <si>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</si>
  <si>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</si>
  <si>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V  ...........................................................   dne  .....................................</t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</si>
  <si>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</si>
  <si>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</si>
  <si>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</si>
  <si>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</si>
  <si>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</si>
  <si>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</si>
  <si>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</si>
  <si>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</si>
  <si>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</si>
  <si>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</si>
  <si>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</si>
  <si>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</si>
  <si>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</si>
  <si>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</si>
  <si>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</si>
  <si>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</si>
  <si>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</si>
  <si>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</si>
  <si>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</si>
  <si>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</si>
  <si>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</si>
  <si>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</si>
  <si>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</si>
  <si>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</si>
  <si>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</si>
  <si>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</si>
  <si>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</si>
  <si>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</si>
  <si>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</si>
  <si>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</si>
  <si>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</si>
  <si>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</si>
  <si>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</si>
  <si>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</si>
  <si>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</si>
  <si>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Celkem 
v Kč:</t>
  </si>
  <si>
    <t>a) obchodní či jiná podnikatelská spol.; fyzická osoba</t>
  </si>
  <si>
    <t>statutární orgán žadatele :</t>
  </si>
  <si>
    <t>Kopie žádosti zaslána elektronicky se všemi přílohami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</si>
  <si>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</si>
  <si>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</si>
  <si>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r>
      <t>III.    Struktura dotace</t>
    </r>
    <r>
      <rPr>
        <b/>
        <sz val="9"/>
        <color theme="1"/>
        <rFont val="Calibri"/>
        <family val="2"/>
        <charset val="238"/>
        <scheme val="minor"/>
      </rPr>
      <t xml:space="preserve"> / jednoleté i víceleté projekty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</si>
  <si>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</si>
  <si>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Literatura pro děti a mládež         D.</t>
  </si>
  <si>
    <t>Odborná lit., spisy                         C.</t>
  </si>
  <si>
    <t>C.  Odborná lit., spisy            40 %</t>
  </si>
  <si>
    <t>Uměl. próza, lit. faktu, komiks      B.</t>
  </si>
  <si>
    <t xml:space="preserve"> B. Uměl.próza, lit.faktu, komiks 50 %</t>
  </si>
  <si>
    <t>Uměl. próza, lit. faktu, komiks    B.</t>
  </si>
  <si>
    <t>Literatura pro děti a mládež       D.</t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</si>
  <si>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</si>
  <si>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</si>
  <si>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stovky Kč</t>
    </r>
  </si>
  <si>
    <r>
      <rPr>
        <b/>
        <sz val="10"/>
        <color theme="1"/>
        <rFont val="Calibri"/>
        <family val="2"/>
        <charset val="238"/>
        <scheme val="minor"/>
      </rPr>
      <t xml:space="preserve">Požadovaná dotace </t>
    </r>
    <r>
      <rPr>
        <sz val="10"/>
        <color theme="1"/>
        <rFont val="Calibri"/>
        <family val="2"/>
        <charset val="238"/>
        <scheme val="minor"/>
      </rPr>
      <t xml:space="preserve">zaokrouhlená na celé tisíce Kč     </t>
    </r>
    <r>
      <rPr>
        <i/>
        <sz val="9"/>
        <color theme="1"/>
        <rFont val="Calibri"/>
        <family val="2"/>
        <charset val="238"/>
        <scheme val="minor"/>
      </rPr>
      <t>(do výše ztráty, max. však do 50 % ceklkových nákladů)</t>
    </r>
  </si>
  <si>
    <r>
      <rPr>
        <b/>
        <sz val="10"/>
        <color theme="1"/>
        <rFont val="Calibri"/>
        <family val="2"/>
        <charset val="238"/>
        <scheme val="minor"/>
      </rPr>
      <t xml:space="preserve">Požadovaná dotace </t>
    </r>
    <r>
      <rPr>
        <sz val="10"/>
        <color theme="1"/>
        <rFont val="Calibri"/>
        <family val="2"/>
        <charset val="238"/>
        <scheme val="minor"/>
      </rPr>
      <t xml:space="preserve">zaokrouhlená na celé tisíce Kč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(do výše ztráty, max. však do 50 % ceklkových nákladů)</t>
    </r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</si>
  <si>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;  </t>
    </r>
    <r>
      <rPr>
        <b/>
        <u/>
        <sz val="10"/>
        <color theme="1"/>
        <rFont val="Calibri"/>
        <family val="2"/>
        <charset val="238"/>
        <scheme val="minor"/>
      </rPr>
      <t>označte jedničkou</t>
    </r>
    <r>
      <rPr>
        <sz val="10"/>
        <color theme="1"/>
        <rFont val="Calibri"/>
        <family val="2"/>
        <charset val="238"/>
        <scheme val="minor"/>
      </rPr>
      <t xml:space="preserve"> :    </t>
    </r>
  </si>
  <si>
    <t>mailem, /přes úschovnu.cz/ dne :</t>
  </si>
  <si>
    <t xml:space="preserve">Redakční zpracování </t>
  </si>
  <si>
    <t>Sazba, reprografie, předtisková příprava</t>
  </si>
  <si>
    <t>Poezie, debut, drama                     A.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</si>
  <si>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</t>
    </r>
  </si>
  <si>
    <t>* orientační odhad prodejnosti, odlišnosti můžete rozvést v poznámce *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</si>
  <si>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</si>
  <si>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</si>
  <si>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</si>
  <si>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A.  Poezie, debut, drama          25 %</t>
  </si>
  <si>
    <t>C.  Odborná lit., spisy                40 %</t>
  </si>
  <si>
    <t xml:space="preserve"> B. Uměl.próza, lit.faktu, komiks     50 %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</si>
  <si>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 </t>
    </r>
    <r>
      <rPr>
        <b/>
        <u/>
        <sz val="10"/>
        <color theme="1"/>
        <rFont val="Calibri"/>
        <family val="2"/>
        <charset val="238"/>
        <scheme val="minor"/>
      </rPr>
      <t>označte jedničkou</t>
    </r>
    <r>
      <rPr>
        <sz val="10"/>
        <color theme="1"/>
        <rFont val="Calibri"/>
        <family val="2"/>
        <charset val="238"/>
        <scheme val="minor"/>
      </rPr>
      <t xml:space="preserve"> :    </t>
    </r>
  </si>
  <si>
    <t>A.  Poezie, debut, drama        25 %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</si>
  <si>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</t>
    </r>
  </si>
  <si>
    <t>A.  Poezie, debut, drama         25 %</t>
  </si>
  <si>
    <t>Vlastní finanční vklad žadatele // Předpokládá se dokrytí nákladů na projekt z vlastních zdrojů žadatele nad rámec tržeb                        
 a případných poskytnutých dotací či jiných zdrojů krytí.</t>
  </si>
  <si>
    <t>Vlastní finanční vklad žadatele // Předpokládá se dokrytí nákladů na projekt z vlastních zdrojů žadatele nad rámec tržeb
 a případných poskytnutých dotací či jiných zdrojů krytí.</t>
  </si>
  <si>
    <t>Náklady na propagaci publikace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</si>
  <si>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</si>
  <si>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</si>
  <si>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Žádost o dotaci z rozpočtu MK na rok 2017 - 2019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</si>
  <si>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</si>
  <si>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</si>
  <si>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</si>
  <si>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</si>
  <si>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</si>
  <si>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</si>
  <si>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IV. Údaje o žadateli
</t>
    </r>
    <r>
      <rPr>
        <b/>
        <sz val="9"/>
        <color theme="1"/>
        <rFont val="Calibri"/>
        <family val="2"/>
        <charset val="238"/>
        <scheme val="minor"/>
      </rPr>
      <t xml:space="preserve">Název žadatele, přesně podle údajů v dokladu o právní osobnosti žadatele (příp. jméno a příjmení)       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</si>
  <si>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</si>
  <si>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</si>
  <si>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</si>
  <si>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</si>
  <si>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</si>
  <si>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>Podíl režie nakladatelství</t>
  </si>
  <si>
    <t>Rozsah - počet normostran cca:</t>
  </si>
  <si>
    <r>
      <t xml:space="preserve">• </t>
    </r>
    <r>
      <rPr>
        <i/>
        <sz val="9"/>
        <color theme="1"/>
        <rFont val="Calibri"/>
        <family val="2"/>
        <charset val="238"/>
        <scheme val="minor"/>
      </rPr>
      <t xml:space="preserve">Pokud bude žadateli o dotaci poskytnut finanční příspěvek ze státního rozpočtu,
 uvede v knize </t>
    </r>
    <r>
      <rPr>
        <b/>
        <i/>
        <u/>
        <sz val="9"/>
        <color theme="1"/>
        <rFont val="Calibri"/>
        <family val="2"/>
        <charset val="238"/>
        <scheme val="minor"/>
      </rPr>
      <t>cenu doporučenou nakladatelstvím</t>
    </r>
    <r>
      <rPr>
        <i/>
        <sz val="9"/>
        <color theme="1"/>
        <rFont val="Calibri"/>
        <family val="2"/>
        <charset val="238"/>
        <scheme val="minor"/>
      </rPr>
      <t xml:space="preserve"> a její výši bude dodržovat po dobu jednoho roku od vydání.</t>
    </r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</si>
  <si>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</si>
  <si>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t xml:space="preserve"> D. Lit pro děti a mládež                  60 %</t>
  </si>
  <si>
    <t xml:space="preserve">Poznámka - např. vlastní odhad prodeje v 1. roce od vydání : 
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</si>
  <si>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* zaokrouhlujte na stovky Kč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2017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</si>
  <si>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</si>
  <si>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</si>
  <si>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</si>
  <si>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>Rozsah - počet normostran cca :</t>
  </si>
  <si>
    <t xml:space="preserve">Náklady na propagaci publikace        </t>
  </si>
  <si>
    <t xml:space="preserve">Celkové náklady na projekt                             </t>
  </si>
  <si>
    <t xml:space="preserve">50 % celkových nákladů                                                     </t>
  </si>
  <si>
    <r>
      <t xml:space="preserve">• Pokud bude žadateli o dotaci poskytnut finanční příspěvek ze státního rozpočtu,
 uvede v knize </t>
    </r>
    <r>
      <rPr>
        <b/>
        <i/>
        <sz val="9"/>
        <color theme="1"/>
        <rFont val="Calibri"/>
        <family val="2"/>
        <charset val="238"/>
        <scheme val="minor"/>
      </rPr>
      <t>cenu doporučenou nakladatelstvím</t>
    </r>
    <r>
      <rPr>
        <i/>
        <sz val="9"/>
        <color theme="1"/>
        <rFont val="Calibri"/>
        <family val="2"/>
        <charset val="238"/>
        <scheme val="minor"/>
      </rPr>
      <t xml:space="preserve"> a její výši bude dodržovat po dobu jednoho roku od vydání.</t>
    </r>
  </si>
  <si>
    <t xml:space="preserve"> D. Lit pro děti a mládež               60 %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</si>
  <si>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</si>
  <si>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Předpokládaná ztráta  </t>
    </r>
    <r>
      <rPr>
        <sz val="10"/>
        <color theme="1"/>
        <rFont val="Calibri"/>
        <family val="2"/>
        <charset val="238"/>
        <scheme val="minor"/>
      </rPr>
      <t>v Kč</t>
    </r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</si>
  <si>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theme="1"/>
        <rFont val="Calibri"/>
        <family val="2"/>
        <charset val="238"/>
        <scheme val="minor"/>
      </rPr>
      <t>označte jedničkou)</t>
    </r>
    <r>
      <rPr>
        <b/>
        <sz val="10"/>
        <color theme="1"/>
        <rFont val="Calibri"/>
        <family val="2"/>
        <charset val="238"/>
        <scheme val="minor"/>
      </rPr>
      <t xml:space="preserve"> :    </t>
    </r>
  </si>
  <si>
    <t>Nákladv ks cca :</t>
  </si>
  <si>
    <t xml:space="preserve">Plátci DPH uvádějí částky bez DPH
</t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</si>
  <si>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</si>
  <si>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Podíl režie nakladatelství  </t>
  </si>
  <si>
    <r>
      <t xml:space="preserve">• Pokud bude žadateli o dotaci poskytnut finanční příspěvek ze státního rozpočtu, uvede v knize </t>
    </r>
    <r>
      <rPr>
        <b/>
        <i/>
        <sz val="9"/>
        <color theme="1"/>
        <rFont val="Calibri"/>
        <family val="2"/>
        <charset val="238"/>
        <scheme val="minor"/>
      </rPr>
      <t>cenu doporučenou nakladatelstvím</t>
    </r>
    <r>
      <rPr>
        <i/>
        <sz val="9"/>
        <color theme="1"/>
        <rFont val="Calibri"/>
        <family val="2"/>
        <charset val="238"/>
        <scheme val="minor"/>
      </rPr>
      <t xml:space="preserve"> a její výši bude dodržovat po dobu jednoho roku od vydání.</t>
    </r>
  </si>
  <si>
    <t>C.  Odborná lit., spisy             40 %</t>
  </si>
  <si>
    <t xml:space="preserve">Předpokládaná ztráta </t>
  </si>
  <si>
    <t xml:space="preserve">                                   Rok vydání</t>
  </si>
  <si>
    <r>
      <rPr>
        <b/>
        <sz val="8"/>
        <color theme="1"/>
        <rFont val="Calibri"/>
        <family val="2"/>
        <charset val="238"/>
        <scheme val="minor"/>
      </rPr>
      <t>U překladů</t>
    </r>
    <r>
      <rPr>
        <sz val="8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</si>
  <si>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Předpokládané vydavatelské parametry publikace</t>
  </si>
  <si>
    <t xml:space="preserve">        Plátci DPH uvádějí částky bez DPH</t>
  </si>
  <si>
    <t>Celkem 
v Kč</t>
  </si>
  <si>
    <t xml:space="preserve">Podíl režie nakladatelství                                                                                                                           </t>
  </si>
  <si>
    <t xml:space="preserve">Náklady na propagaci publikace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</si>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</sst>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6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5">
    <xf numFmtId="0" fontId="0" fillId="0" borderId="0" xfId="0"/>
    <xf numFmtId="0" fontId="0" fillId="0" borderId="0" xfId="0" applyFont="1"/>
    <xf numFmtId="0" fontId="4" fillId="0" borderId="0" xfId="0" applyFont="1"/>
    <xf numFmtId="0" fontId="11" fillId="2" borderId="4" xfId="0" applyFont="1" applyFill="1" applyBorder="1" applyAlignment="1" applyProtection="1"/>
    <xf numFmtId="0" fontId="10" fillId="2" borderId="4" xfId="0" applyFont="1" applyFill="1" applyBorder="1" applyAlignment="1" applyProtection="1">
      <alignment horizontal="left"/>
    </xf>
    <xf numFmtId="0" fontId="0" fillId="2" borderId="0" xfId="0" applyFill="1" applyProtection="1"/>
    <xf numFmtId="0" fontId="9" fillId="3" borderId="2" xfId="0" applyFont="1" applyFill="1" applyBorder="1" applyAlignment="1" applyProtection="1">
      <alignment horizontal="center"/>
    </xf>
    <xf numFmtId="0" fontId="10" fillId="3" borderId="17" xfId="0" applyFont="1" applyFill="1" applyBorder="1" applyProtection="1"/>
    <xf numFmtId="0" fontId="8" fillId="2" borderId="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/>
    </xf>
    <xf numFmtId="0" fontId="0" fillId="0" borderId="15" xfId="0" applyFill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6" xfId="0" applyFont="1" applyFill="1" applyBorder="1" applyAlignment="1" applyProtection="1">
      <protection locked="0"/>
    </xf>
    <xf numFmtId="0" fontId="0" fillId="3" borderId="0" xfId="0" applyFill="1" applyProtection="1"/>
    <xf numFmtId="3" fontId="6" fillId="0" borderId="11" xfId="0" applyNumberFormat="1" applyFont="1" applyBorder="1" applyAlignment="1" applyProtection="1">
      <protection locked="0"/>
    </xf>
    <xf numFmtId="3" fontId="11" fillId="3" borderId="6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6" fillId="3" borderId="15" xfId="0" applyNumberFormat="1" applyFont="1" applyFill="1" applyBorder="1" applyAlignment="1" applyProtection="1"/>
    <xf numFmtId="3" fontId="0" fillId="0" borderId="15" xfId="0" applyNumberFormat="1" applyFill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0" fontId="6" fillId="0" borderId="11" xfId="0" applyFont="1" applyBorder="1" applyAlignment="1" applyProtection="1">
      <protection locked="0"/>
    </xf>
    <xf numFmtId="3" fontId="11" fillId="3" borderId="6" xfId="0" applyNumberFormat="1" applyFont="1" applyFill="1" applyBorder="1" applyProtection="1"/>
    <xf numFmtId="3" fontId="11" fillId="3" borderId="15" xfId="0" applyNumberFormat="1" applyFont="1" applyFill="1" applyBorder="1" applyProtection="1"/>
    <xf numFmtId="0" fontId="5" fillId="3" borderId="5" xfId="0" applyFont="1" applyFill="1" applyBorder="1" applyProtection="1"/>
    <xf numFmtId="0" fontId="0" fillId="3" borderId="5" xfId="0" applyFill="1" applyBorder="1" applyAlignment="1" applyProtection="1"/>
    <xf numFmtId="3" fontId="6" fillId="0" borderId="9" xfId="0" applyNumberFormat="1" applyFont="1" applyFill="1" applyBorder="1" applyAlignment="1" applyProtection="1">
      <protection locked="0"/>
    </xf>
    <xf numFmtId="0" fontId="11" fillId="3" borderId="2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/>
    <xf numFmtId="3" fontId="6" fillId="0" borderId="33" xfId="0" applyNumberFormat="1" applyFont="1" applyFill="1" applyBorder="1" applyAlignment="1" applyProtection="1">
      <protection locked="0"/>
    </xf>
    <xf numFmtId="49" fontId="6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11" fillId="0" borderId="33" xfId="0" applyNumberFormat="1" applyFont="1" applyFill="1" applyBorder="1" applyAlignment="1" applyProtection="1">
      <protection locked="0"/>
    </xf>
    <xf numFmtId="3" fontId="4" fillId="2" borderId="40" xfId="0" applyNumberFormat="1" applyFont="1" applyFill="1" applyBorder="1" applyProtection="1"/>
    <xf numFmtId="3" fontId="11" fillId="3" borderId="41" xfId="0" applyNumberFormat="1" applyFont="1" applyFill="1" applyBorder="1" applyAlignment="1" applyProtection="1"/>
    <xf numFmtId="0" fontId="6" fillId="0" borderId="6" xfId="0" applyFont="1" applyFill="1" applyBorder="1" applyAlignment="1" applyProtection="1">
      <alignment horizontal="center"/>
      <protection locked="0"/>
    </xf>
    <xf numFmtId="3" fontId="0" fillId="2" borderId="34" xfId="0" applyNumberFormat="1" applyFill="1" applyBorder="1" applyProtection="1"/>
    <xf numFmtId="3" fontId="0" fillId="2" borderId="9" xfId="0" applyNumberFormat="1" applyFill="1" applyBorder="1" applyProtection="1"/>
    <xf numFmtId="0" fontId="0" fillId="0" borderId="6" xfId="0" applyBorder="1" applyAlignment="1" applyProtection="1">
      <alignment horizontal="center"/>
      <protection locked="0"/>
    </xf>
    <xf numFmtId="0" fontId="0" fillId="2" borderId="25" xfId="0" applyFill="1" applyBorder="1" applyAlignment="1" applyProtection="1"/>
    <xf numFmtId="3" fontId="0" fillId="0" borderId="6" xfId="0" applyNumberFormat="1" applyFill="1" applyBorder="1" applyProtection="1">
      <protection locked="0"/>
    </xf>
    <xf numFmtId="3" fontId="0" fillId="0" borderId="42" xfId="0" applyNumberFormat="1" applyFill="1" applyBorder="1" applyProtection="1">
      <protection locked="0"/>
    </xf>
    <xf numFmtId="0" fontId="6" fillId="0" borderId="7" xfId="0" applyFont="1" applyBorder="1" applyProtection="1">
      <protection locked="0"/>
    </xf>
    <xf numFmtId="0" fontId="5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0" xfId="0" applyFont="1" applyFill="1" applyBorder="1" applyProtection="1"/>
    <xf numFmtId="0" fontId="10" fillId="2" borderId="3" xfId="0" applyFont="1" applyFill="1" applyBorder="1" applyProtection="1"/>
    <xf numFmtId="0" fontId="5" fillId="2" borderId="0" xfId="0" applyFont="1" applyFill="1" applyBorder="1" applyProtection="1"/>
    <xf numFmtId="0" fontId="5" fillId="3" borderId="19" xfId="0" applyFont="1" applyFill="1" applyBorder="1" applyProtection="1"/>
    <xf numFmtId="0" fontId="0" fillId="3" borderId="10" xfId="0" applyFill="1" applyBorder="1" applyAlignment="1" applyProtection="1"/>
    <xf numFmtId="0" fontId="0" fillId="3" borderId="20" xfId="0" applyFill="1" applyBorder="1" applyAlignment="1" applyProtection="1"/>
    <xf numFmtId="0" fontId="6" fillId="2" borderId="0" xfId="3" applyFont="1" applyFill="1" applyBorder="1" applyAlignment="1" applyProtection="1"/>
    <xf numFmtId="0" fontId="6" fillId="2" borderId="3" xfId="3" applyFont="1" applyFill="1" applyBorder="1" applyAlignment="1" applyProtection="1"/>
    <xf numFmtId="3" fontId="6" fillId="3" borderId="43" xfId="0" applyNumberFormat="1" applyFont="1" applyFill="1" applyBorder="1" applyAlignment="1" applyProtection="1"/>
    <xf numFmtId="3" fontId="6" fillId="3" borderId="45" xfId="0" applyNumberFormat="1" applyFont="1" applyFill="1" applyBorder="1" applyAlignment="1" applyProtection="1"/>
    <xf numFmtId="3" fontId="6" fillId="3" borderId="44" xfId="0" applyNumberFormat="1" applyFont="1" applyFill="1" applyBorder="1" applyAlignment="1" applyProtection="1"/>
    <xf numFmtId="0" fontId="11" fillId="2" borderId="0" xfId="0" applyFont="1" applyFill="1" applyBorder="1" applyAlignment="1" applyProtection="1"/>
    <xf numFmtId="0" fontId="6" fillId="2" borderId="4" xfId="0" applyFont="1" applyFill="1" applyBorder="1" applyProtection="1"/>
    <xf numFmtId="0" fontId="15" fillId="2" borderId="4" xfId="0" applyFont="1" applyFill="1" applyBorder="1" applyAlignment="1" applyProtection="1"/>
    <xf numFmtId="0" fontId="15" fillId="2" borderId="20" xfId="0" applyFont="1" applyFill="1" applyBorder="1" applyAlignment="1" applyProtection="1"/>
    <xf numFmtId="1" fontId="6" fillId="2" borderId="6" xfId="0" applyNumberFormat="1" applyFont="1" applyFill="1" applyBorder="1" applyAlignment="1" applyProtection="1"/>
    <xf numFmtId="3" fontId="6" fillId="2" borderId="6" xfId="0" applyNumberFormat="1" applyFont="1" applyFill="1" applyBorder="1" applyAlignment="1" applyProtection="1"/>
    <xf numFmtId="3" fontId="6" fillId="0" borderId="6" xfId="0" applyNumberFormat="1" applyFont="1" applyBorder="1" applyAlignment="1" applyProtection="1">
      <protection locked="0"/>
    </xf>
    <xf numFmtId="3" fontId="6" fillId="0" borderId="6" xfId="0" applyNumberFormat="1" applyFont="1" applyFill="1" applyBorder="1" applyAlignment="1" applyProtection="1">
      <protection locked="0"/>
    </xf>
    <xf numFmtId="3" fontId="6" fillId="2" borderId="15" xfId="0" applyNumberFormat="1" applyFont="1" applyFill="1" applyBorder="1" applyAlignment="1" applyProtection="1"/>
    <xf numFmtId="3" fontId="6" fillId="2" borderId="27" xfId="0" applyNumberFormat="1" applyFont="1" applyFill="1" applyBorder="1" applyAlignment="1" applyProtection="1"/>
    <xf numFmtId="3" fontId="6" fillId="3" borderId="25" xfId="0" applyNumberFormat="1" applyFont="1" applyFill="1" applyBorder="1" applyAlignment="1" applyProtection="1"/>
    <xf numFmtId="3" fontId="6" fillId="0" borderId="6" xfId="0" applyNumberFormat="1" applyFont="1" applyFill="1" applyBorder="1" applyProtection="1">
      <protection locked="0"/>
    </xf>
    <xf numFmtId="3" fontId="11" fillId="3" borderId="11" xfId="0" applyNumberFormat="1" applyFont="1" applyFill="1" applyBorder="1" applyAlignment="1" applyProtection="1"/>
    <xf numFmtId="3" fontId="11" fillId="3" borderId="11" xfId="0" applyNumberFormat="1" applyFont="1" applyFill="1" applyBorder="1" applyProtection="1"/>
    <xf numFmtId="3" fontId="11" fillId="3" borderId="27" xfId="0" applyNumberFormat="1" applyFont="1" applyFill="1" applyBorder="1" applyProtection="1"/>
    <xf numFmtId="3" fontId="6" fillId="0" borderId="34" xfId="0" applyNumberFormat="1" applyFont="1" applyBorder="1" applyAlignment="1" applyProtection="1">
      <protection locked="0"/>
    </xf>
    <xf numFmtId="3" fontId="6" fillId="2" borderId="35" xfId="0" applyNumberFormat="1" applyFont="1" applyFill="1" applyBorder="1" applyAlignment="1" applyProtection="1"/>
    <xf numFmtId="3" fontId="6" fillId="0" borderId="34" xfId="0" applyNumberFormat="1" applyFont="1" applyFill="1" applyBorder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1" fontId="6" fillId="2" borderId="6" xfId="0" applyNumberFormat="1" applyFont="1" applyFill="1" applyBorder="1" applyProtection="1"/>
    <xf numFmtId="0" fontId="0" fillId="2" borderId="0" xfId="0" applyFill="1" applyBorder="1" applyAlignment="1" applyProtection="1"/>
    <xf numFmtId="3" fontId="11" fillId="3" borderId="46" xfId="0" applyNumberFormat="1" applyFont="1" applyFill="1" applyBorder="1" applyAlignment="1" applyProtection="1"/>
    <xf numFmtId="3" fontId="6" fillId="3" borderId="47" xfId="0" applyNumberFormat="1" applyFont="1" applyFill="1" applyBorder="1" applyAlignment="1" applyProtection="1"/>
    <xf numFmtId="0" fontId="11" fillId="2" borderId="17" xfId="0" applyFont="1" applyFill="1" applyBorder="1" applyAlignment="1" applyProtection="1">
      <alignment horizontal="center" wrapText="1"/>
    </xf>
    <xf numFmtId="0" fontId="0" fillId="3" borderId="48" xfId="0" applyFill="1" applyBorder="1" applyAlignment="1" applyProtection="1"/>
    <xf numFmtId="0" fontId="11" fillId="0" borderId="42" xfId="0" applyFont="1" applyFill="1" applyBorder="1" applyAlignment="1" applyProtection="1">
      <alignment horizontal="center"/>
      <protection locked="0"/>
    </xf>
    <xf numFmtId="3" fontId="6" fillId="0" borderId="13" xfId="0" applyNumberFormat="1" applyFont="1" applyFill="1" applyBorder="1" applyProtection="1">
      <protection locked="0"/>
    </xf>
    <xf numFmtId="3" fontId="6" fillId="2" borderId="13" xfId="0" applyNumberFormat="1" applyFont="1" applyFill="1" applyBorder="1" applyAlignment="1" applyProtection="1"/>
    <xf numFmtId="3" fontId="11" fillId="3" borderId="17" xfId="0" applyNumberFormat="1" applyFont="1" applyFill="1" applyBorder="1" applyAlignment="1" applyProtection="1"/>
    <xf numFmtId="0" fontId="0" fillId="2" borderId="20" xfId="0" applyFill="1" applyBorder="1" applyAlignment="1" applyProtection="1"/>
    <xf numFmtId="0" fontId="9" fillId="3" borderId="5" xfId="0" applyFont="1" applyFill="1" applyBorder="1" applyAlignment="1" applyProtection="1"/>
    <xf numFmtId="0" fontId="9" fillId="3" borderId="49" xfId="0" applyFont="1" applyFill="1" applyBorder="1" applyAlignment="1" applyProtection="1"/>
    <xf numFmtId="0" fontId="9" fillId="2" borderId="5" xfId="0" applyFont="1" applyFill="1" applyBorder="1" applyAlignment="1" applyProtection="1"/>
    <xf numFmtId="0" fontId="0" fillId="0" borderId="0" xfId="0" applyProtection="1"/>
    <xf numFmtId="0" fontId="30" fillId="3" borderId="0" xfId="3" applyFill="1" applyProtection="1"/>
    <xf numFmtId="0" fontId="30" fillId="0" borderId="0" xfId="3" applyProtection="1"/>
    <xf numFmtId="0" fontId="5" fillId="3" borderId="0" xfId="0" applyFont="1" applyFill="1" applyProtection="1"/>
    <xf numFmtId="0" fontId="5" fillId="0" borderId="0" xfId="0" applyFont="1" applyProtection="1"/>
    <xf numFmtId="0" fontId="0" fillId="2" borderId="3" xfId="0" applyFill="1" applyBorder="1" applyProtection="1"/>
    <xf numFmtId="49" fontId="6" fillId="2" borderId="0" xfId="3" applyNumberFormat="1" applyFont="1" applyFill="1" applyBorder="1" applyAlignment="1" applyProtection="1"/>
    <xf numFmtId="49" fontId="6" fillId="2" borderId="31" xfId="3" applyNumberFormat="1" applyFont="1" applyFill="1" applyBorder="1" applyAlignment="1" applyProtection="1"/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8" fillId="3" borderId="0" xfId="0" applyFont="1" applyFill="1" applyProtection="1"/>
    <xf numFmtId="0" fontId="8" fillId="0" borderId="0" xfId="0" applyFont="1" applyProtection="1"/>
    <xf numFmtId="0" fontId="0" fillId="2" borderId="8" xfId="0" applyFill="1" applyBorder="1" applyProtection="1">
      <protection locked="0"/>
    </xf>
    <xf numFmtId="0" fontId="30" fillId="2" borderId="4" xfId="3" applyFill="1" applyBorder="1" applyAlignment="1" applyProtection="1">
      <protection locked="0"/>
    </xf>
    <xf numFmtId="0" fontId="30" fillId="2" borderId="20" xfId="3" applyFill="1" applyBorder="1" applyAlignment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164" fontId="0" fillId="0" borderId="6" xfId="0" applyNumberFormat="1" applyBorder="1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0" fontId="0" fillId="0" borderId="0" xfId="0" applyBorder="1" applyProtection="1"/>
    <xf numFmtId="0" fontId="10" fillId="3" borderId="0" xfId="0" applyFont="1" applyFill="1" applyProtection="1"/>
    <xf numFmtId="0" fontId="10" fillId="0" borderId="0" xfId="0" applyFont="1" applyProtection="1"/>
    <xf numFmtId="9" fontId="6" fillId="0" borderId="6" xfId="0" applyNumberFormat="1" applyFont="1" applyBorder="1" applyAlignment="1" applyProtection="1">
      <alignment horizontal="center"/>
      <protection locked="0"/>
    </xf>
    <xf numFmtId="0" fontId="26" fillId="2" borderId="2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51" xfId="0" applyFill="1" applyBorder="1" applyProtection="1"/>
    <xf numFmtId="3" fontId="6" fillId="3" borderId="27" xfId="0" applyNumberFormat="1" applyFont="1" applyFill="1" applyBorder="1" applyAlignment="1" applyProtection="1"/>
    <xf numFmtId="0" fontId="4" fillId="0" borderId="0" xfId="0" applyFont="1" applyProtection="1"/>
    <xf numFmtId="0" fontId="0" fillId="2" borderId="0" xfId="0" applyFill="1" applyBorder="1" applyAlignment="1" applyProtection="1"/>
    <xf numFmtId="0" fontId="5" fillId="2" borderId="3" xfId="0" applyFont="1" applyFill="1" applyBorder="1" applyAlignment="1" applyProtection="1"/>
    <xf numFmtId="0" fontId="0" fillId="2" borderId="4" xfId="0" applyFill="1" applyBorder="1" applyAlignment="1" applyProtection="1"/>
    <xf numFmtId="0" fontId="6" fillId="2" borderId="3" xfId="0" applyFont="1" applyFill="1" applyBorder="1" applyAlignment="1" applyProtection="1"/>
    <xf numFmtId="0" fontId="6" fillId="0" borderId="6" xfId="0" applyFont="1" applyBorder="1" applyAlignment="1" applyProtection="1">
      <protection locked="0"/>
    </xf>
    <xf numFmtId="0" fontId="6" fillId="2" borderId="0" xfId="0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9" xfId="0" applyFont="1" applyFill="1" applyBorder="1" applyAlignment="1" applyProtection="1"/>
    <xf numFmtId="0" fontId="6" fillId="2" borderId="30" xfId="0" applyFont="1" applyFill="1" applyBorder="1" applyAlignment="1" applyProtection="1"/>
    <xf numFmtId="0" fontId="6" fillId="2" borderId="3" xfId="0" applyFont="1" applyFill="1" applyBorder="1" applyAlignment="1" applyProtection="1">
      <alignment wrapText="1"/>
    </xf>
    <xf numFmtId="49" fontId="6" fillId="0" borderId="6" xfId="0" applyNumberFormat="1" applyFont="1" applyBorder="1" applyAlignment="1" applyProtection="1"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165" fontId="6" fillId="2" borderId="6" xfId="0" applyNumberFormat="1" applyFont="1" applyFill="1" applyBorder="1" applyProtection="1"/>
    <xf numFmtId="0" fontId="6" fillId="3" borderId="19" xfId="0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20" xfId="0" applyFont="1" applyFill="1" applyBorder="1" applyAlignment="1" applyProtection="1"/>
    <xf numFmtId="0" fontId="6" fillId="0" borderId="18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protection locked="0"/>
    </xf>
    <xf numFmtId="0" fontId="6" fillId="0" borderId="25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31" xfId="0" applyFont="1" applyBorder="1" applyAlignment="1" applyProtection="1">
      <protection locked="0"/>
    </xf>
    <xf numFmtId="0" fontId="6" fillId="2" borderId="27" xfId="0" applyFont="1" applyFill="1" applyBorder="1" applyAlignment="1" applyProtection="1"/>
    <xf numFmtId="0" fontId="0" fillId="0" borderId="35" xfId="0" applyBorder="1" applyAlignment="1" applyProtection="1"/>
    <xf numFmtId="3" fontId="4" fillId="0" borderId="12" xfId="0" applyNumberFormat="1" applyFont="1" applyBorder="1" applyAlignment="1" applyProtection="1">
      <protection locked="0"/>
    </xf>
    <xf numFmtId="3" fontId="0" fillId="0" borderId="14" xfId="0" applyNumberFormat="1" applyBorder="1" applyAlignment="1" applyProtection="1">
      <protection locked="0"/>
    </xf>
    <xf numFmtId="3" fontId="0" fillId="0" borderId="13" xfId="0" applyNumberFormat="1" applyBorder="1" applyAlignment="1" applyProtection="1">
      <protection locked="0"/>
    </xf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6" xfId="0" applyFont="1" applyFill="1" applyBorder="1" applyAlignment="1" applyProtection="1"/>
    <xf numFmtId="0" fontId="4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12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4" xfId="0" applyFont="1" applyFill="1" applyBorder="1" applyAlignment="1" applyProtection="1"/>
    <xf numFmtId="0" fontId="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5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10" fillId="2" borderId="3" xfId="0" applyFont="1" applyFill="1" applyBorder="1" applyAlignment="1" applyProtection="1"/>
    <xf numFmtId="0" fontId="5" fillId="0" borderId="6" xfId="0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0" fillId="2" borderId="3" xfId="0" applyFill="1" applyBorder="1" applyAlignment="1" applyProtection="1"/>
    <xf numFmtId="0" fontId="6" fillId="0" borderId="12" xfId="0" applyFont="1" applyBorder="1" applyAlignment="1" applyProtection="1">
      <protection locked="0"/>
    </xf>
    <xf numFmtId="0" fontId="5" fillId="2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6" fillId="0" borderId="12" xfId="0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25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alignment horizontal="left" wrapText="1"/>
    </xf>
    <xf numFmtId="0" fontId="6" fillId="2" borderId="10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3" borderId="1" xfId="0" applyFont="1" applyFill="1" applyBorder="1" applyAlignment="1" applyProtection="1"/>
    <xf numFmtId="0" fontId="0" fillId="0" borderId="2" xfId="0" applyBorder="1" applyAlignment="1" applyProtection="1"/>
    <xf numFmtId="0" fontId="6" fillId="0" borderId="32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6" fillId="0" borderId="24" xfId="0" applyFont="1" applyBorder="1" applyAlignment="1" applyProtection="1"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/>
    <xf numFmtId="0" fontId="0" fillId="0" borderId="36" xfId="0" applyBorder="1" applyAlignment="1" applyProtection="1"/>
    <xf numFmtId="0" fontId="31" fillId="3" borderId="3" xfId="0" applyFont="1" applyFill="1" applyBorder="1" applyAlignment="1" applyProtection="1">
      <alignment wrapText="1"/>
    </xf>
    <xf numFmtId="0" fontId="32" fillId="3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0" borderId="20" xfId="0" applyFont="1" applyBorder="1" applyAlignment="1" applyProtection="1">
      <alignment wrapText="1"/>
      <protection locked="0"/>
    </xf>
    <xf numFmtId="3" fontId="6" fillId="0" borderId="12" xfId="0" applyNumberFormat="1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21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4" xfId="0" applyFont="1" applyFill="1" applyBorder="1" applyAlignment="1" applyProtection="1"/>
    <xf numFmtId="0" fontId="5" fillId="2" borderId="3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/>
    <xf numFmtId="0" fontId="5" fillId="0" borderId="1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5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2" borderId="3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wrapText="1"/>
    </xf>
    <xf numFmtId="0" fontId="28" fillId="2" borderId="3" xfId="0" applyFont="1" applyFill="1" applyBorder="1" applyAlignment="1" applyProtection="1">
      <alignment horizontal="justify" vertical="center" wrapText="1"/>
    </xf>
    <xf numFmtId="0" fontId="29" fillId="2" borderId="0" xfId="0" applyFont="1" applyFill="1" applyBorder="1" applyAlignment="1" applyProtection="1">
      <alignment wrapText="1"/>
    </xf>
    <xf numFmtId="0" fontId="29" fillId="2" borderId="4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/>
    <xf numFmtId="0" fontId="0" fillId="3" borderId="17" xfId="0" applyFill="1" applyBorder="1" applyAlignment="1" applyProtection="1"/>
    <xf numFmtId="0" fontId="5" fillId="3" borderId="16" xfId="0" applyFont="1" applyFill="1" applyBorder="1" applyAlignment="1" applyProtection="1">
      <alignment vertical="center"/>
    </xf>
    <xf numFmtId="0" fontId="0" fillId="3" borderId="6" xfId="0" applyFill="1" applyBorder="1" applyAlignment="1" applyProtection="1"/>
    <xf numFmtId="0" fontId="0" fillId="3" borderId="15" xfId="0" applyFill="1" applyBorder="1" applyAlignment="1" applyProtection="1"/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2" borderId="19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9" xfId="0" applyFill="1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5" fillId="2" borderId="3" xfId="3" applyFont="1" applyFill="1" applyBorder="1" applyAlignment="1" applyProtection="1">
      <protection locked="0"/>
    </xf>
    <xf numFmtId="0" fontId="30" fillId="0" borderId="0" xfId="3" applyBorder="1" applyAlignment="1" applyProtection="1">
      <protection locked="0"/>
    </xf>
    <xf numFmtId="0" fontId="5" fillId="0" borderId="12" xfId="3" applyFont="1" applyFill="1" applyBorder="1" applyAlignment="1" applyProtection="1">
      <alignment horizontal="left"/>
      <protection locked="0"/>
    </xf>
    <xf numFmtId="0" fontId="30" fillId="0" borderId="14" xfId="3" applyFill="1" applyBorder="1" applyAlignment="1" applyProtection="1">
      <protection locked="0"/>
    </xf>
    <xf numFmtId="0" fontId="30" fillId="0" borderId="25" xfId="3" applyFill="1" applyBorder="1" applyAlignment="1" applyProtection="1">
      <protection locked="0"/>
    </xf>
    <xf numFmtId="0" fontId="10" fillId="2" borderId="19" xfId="3" applyFont="1" applyFill="1" applyBorder="1" applyAlignment="1" applyProtection="1">
      <protection locked="0"/>
    </xf>
    <xf numFmtId="0" fontId="10" fillId="0" borderId="10" xfId="3" applyFont="1" applyBorder="1" applyAlignment="1" applyProtection="1">
      <protection locked="0"/>
    </xf>
    <xf numFmtId="0" fontId="0" fillId="0" borderId="12" xfId="3" applyFont="1" applyBorder="1" applyAlignment="1" applyProtection="1">
      <alignment wrapText="1"/>
      <protection locked="0"/>
    </xf>
    <xf numFmtId="0" fontId="30" fillId="0" borderId="14" xfId="3" applyBorder="1" applyAlignment="1" applyProtection="1">
      <protection locked="0"/>
    </xf>
    <xf numFmtId="0" fontId="30" fillId="0" borderId="25" xfId="3" applyBorder="1" applyAlignment="1" applyProtection="1">
      <protection locked="0"/>
    </xf>
    <xf numFmtId="0" fontId="6" fillId="0" borderId="12" xfId="0" applyFont="1" applyFill="1" applyBorder="1" applyAlignment="1" applyProtection="1">
      <alignment wrapText="1"/>
      <protection locked="0"/>
    </xf>
    <xf numFmtId="0" fontId="6" fillId="0" borderId="13" xfId="0" applyFont="1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</xf>
    <xf numFmtId="0" fontId="0" fillId="3" borderId="23" xfId="0" applyFill="1" applyBorder="1" applyAlignment="1" applyProtection="1">
      <alignment wrapText="1"/>
    </xf>
    <xf numFmtId="0" fontId="0" fillId="3" borderId="24" xfId="0" applyFill="1" applyBorder="1" applyAlignment="1" applyProtection="1">
      <alignment wrapText="1"/>
    </xf>
    <xf numFmtId="0" fontId="10" fillId="2" borderId="3" xfId="3" applyFont="1" applyFill="1" applyBorder="1" applyAlignment="1" applyProtection="1"/>
    <xf numFmtId="0" fontId="10" fillId="2" borderId="0" xfId="3" applyFont="1" applyFill="1" applyBorder="1" applyAlignment="1" applyProtection="1"/>
    <xf numFmtId="49" fontId="10" fillId="0" borderId="12" xfId="3" applyNumberFormat="1" applyFont="1" applyBorder="1" applyAlignment="1" applyProtection="1">
      <protection locked="0"/>
    </xf>
    <xf numFmtId="49" fontId="10" fillId="0" borderId="14" xfId="3" applyNumberFormat="1" applyFont="1" applyBorder="1" applyAlignment="1" applyProtection="1">
      <protection locked="0"/>
    </xf>
    <xf numFmtId="49" fontId="10" fillId="0" borderId="25" xfId="3" applyNumberFormat="1" applyFont="1" applyBorder="1" applyAlignment="1" applyProtection="1">
      <protection locked="0"/>
    </xf>
    <xf numFmtId="0" fontId="4" fillId="3" borderId="1" xfId="0" applyFont="1" applyFill="1" applyBorder="1" applyAlignment="1" applyProtection="1">
      <alignment wrapText="1"/>
    </xf>
    <xf numFmtId="0" fontId="0" fillId="0" borderId="17" xfId="0" applyBorder="1" applyAlignment="1" applyProtection="1"/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0" fillId="0" borderId="12" xfId="3" applyFont="1" applyFill="1" applyBorder="1" applyAlignment="1" applyProtection="1">
      <protection locked="0"/>
    </xf>
    <xf numFmtId="0" fontId="30" fillId="0" borderId="13" xfId="3" applyBorder="1" applyAlignment="1" applyProtection="1"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49" fontId="4" fillId="0" borderId="17" xfId="0" applyNumberFormat="1" applyFont="1" applyBorder="1" applyAlignment="1" applyProtection="1">
      <alignment wrapText="1"/>
      <protection locked="0"/>
    </xf>
    <xf numFmtId="49" fontId="4" fillId="0" borderId="1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wrapText="1"/>
      <protection locked="0"/>
    </xf>
    <xf numFmtId="49" fontId="4" fillId="0" borderId="20" xfId="0" applyNumberFormat="1" applyFont="1" applyBorder="1" applyAlignment="1" applyProtection="1">
      <alignment wrapText="1"/>
      <protection locked="0"/>
    </xf>
    <xf numFmtId="49" fontId="6" fillId="0" borderId="12" xfId="3" applyNumberFormat="1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31" xfId="0" applyBorder="1" applyAlignment="1" applyProtection="1"/>
    <xf numFmtId="0" fontId="26" fillId="2" borderId="9" xfId="0" applyFont="1" applyFill="1" applyBorder="1" applyAlignment="1" applyProtection="1"/>
    <xf numFmtId="0" fontId="10" fillId="0" borderId="10" xfId="0" applyFont="1" applyBorder="1" applyAlignment="1" applyProtection="1"/>
    <xf numFmtId="0" fontId="10" fillId="0" borderId="29" xfId="0" applyFont="1" applyBorder="1" applyAlignment="1" applyProtection="1"/>
    <xf numFmtId="0" fontId="6" fillId="2" borderId="3" xfId="0" applyFont="1" applyFill="1" applyBorder="1" applyAlignment="1" applyProtection="1">
      <alignment wrapText="1"/>
    </xf>
    <xf numFmtId="0" fontId="10" fillId="2" borderId="30" xfId="0" applyFont="1" applyFill="1" applyBorder="1" applyAlignment="1" applyProtection="1"/>
    <xf numFmtId="0" fontId="10" fillId="2" borderId="0" xfId="0" applyFont="1" applyFill="1" applyBorder="1" applyAlignment="1" applyProtection="1"/>
    <xf numFmtId="0" fontId="6" fillId="2" borderId="31" xfId="0" applyFont="1" applyFill="1" applyBorder="1" applyAlignment="1" applyProtection="1"/>
    <xf numFmtId="0" fontId="5" fillId="3" borderId="18" xfId="0" applyFont="1" applyFill="1" applyBorder="1" applyAlignment="1" applyProtection="1">
      <alignment wrapText="1"/>
    </xf>
    <xf numFmtId="0" fontId="5" fillId="3" borderId="14" xfId="0" applyFont="1" applyFill="1" applyBorder="1" applyAlignment="1" applyProtection="1">
      <alignment wrapText="1"/>
    </xf>
    <xf numFmtId="0" fontId="5" fillId="3" borderId="25" xfId="0" applyFont="1" applyFill="1" applyBorder="1" applyAlignment="1" applyProtection="1">
      <alignment wrapText="1"/>
    </xf>
    <xf numFmtId="0" fontId="6" fillId="0" borderId="31" xfId="0" applyFont="1" applyBorder="1" applyAlignment="1" applyProtection="1"/>
    <xf numFmtId="0" fontId="0" fillId="0" borderId="0" xfId="0" applyAlignment="1" applyProtection="1"/>
    <xf numFmtId="0" fontId="6" fillId="2" borderId="30" xfId="0" applyFont="1" applyFill="1" applyBorder="1" applyAlignment="1" applyProtection="1"/>
    <xf numFmtId="0" fontId="6" fillId="3" borderId="3" xfId="0" applyFont="1" applyFill="1" applyBorder="1" applyAlignment="1" applyProtection="1">
      <alignment wrapText="1"/>
    </xf>
    <xf numFmtId="0" fontId="6" fillId="0" borderId="4" xfId="0" applyFont="1" applyBorder="1" applyAlignment="1" applyProtection="1"/>
    <xf numFmtId="0" fontId="16" fillId="2" borderId="3" xfId="0" applyFont="1" applyFill="1" applyBorder="1" applyAlignment="1" applyProtection="1">
      <alignment wrapText="1"/>
    </xf>
    <xf numFmtId="0" fontId="16" fillId="2" borderId="0" xfId="0" applyFont="1" applyFill="1" applyBorder="1" applyAlignment="1" applyProtection="1">
      <alignment wrapText="1"/>
    </xf>
    <xf numFmtId="0" fontId="16" fillId="2" borderId="4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wrapText="1"/>
    </xf>
    <xf numFmtId="49" fontId="6" fillId="0" borderId="12" xfId="0" applyNumberFormat="1" applyFont="1" applyBorder="1" applyAlignment="1" applyProtection="1">
      <protection locked="0"/>
    </xf>
    <xf numFmtId="49" fontId="6" fillId="0" borderId="25" xfId="0" applyNumberFormat="1" applyFont="1" applyBorder="1" applyAlignment="1" applyProtection="1">
      <protection locked="0"/>
    </xf>
    <xf numFmtId="0" fontId="26" fillId="3" borderId="3" xfId="0" applyFont="1" applyFill="1" applyBorder="1" applyAlignment="1" applyProtection="1"/>
    <xf numFmtId="0" fontId="0" fillId="3" borderId="4" xfId="0" applyFill="1" applyBorder="1" applyAlignment="1" applyProtection="1"/>
    <xf numFmtId="0" fontId="4" fillId="3" borderId="26" xfId="0" applyFont="1" applyFill="1" applyBorder="1" applyAlignment="1" applyProtection="1"/>
    <xf numFmtId="0" fontId="0" fillId="3" borderId="26" xfId="0" applyFill="1" applyBorder="1" applyAlignment="1" applyProtection="1"/>
    <xf numFmtId="0" fontId="0" fillId="3" borderId="8" xfId="0" applyFill="1" applyBorder="1" applyAlignment="1" applyProtection="1"/>
    <xf numFmtId="49" fontId="6" fillId="0" borderId="12" xfId="0" applyNumberFormat="1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7" xfId="0" applyNumberFormat="1" applyFont="1" applyBorder="1" applyAlignment="1" applyProtection="1">
      <protection locked="0"/>
    </xf>
    <xf numFmtId="49" fontId="6" fillId="0" borderId="21" xfId="0" applyNumberFormat="1" applyFont="1" applyBorder="1" applyAlignment="1" applyProtection="1">
      <protection locked="0"/>
    </xf>
    <xf numFmtId="0" fontId="23" fillId="3" borderId="1" xfId="0" applyFont="1" applyFill="1" applyBorder="1" applyAlignment="1" applyProtection="1">
      <alignment wrapText="1"/>
    </xf>
    <xf numFmtId="0" fontId="25" fillId="3" borderId="2" xfId="0" applyFont="1" applyFill="1" applyBorder="1" applyAlignment="1" applyProtection="1"/>
    <xf numFmtId="0" fontId="4" fillId="0" borderId="38" xfId="0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alignment wrapText="1"/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>
      <alignment wrapText="1"/>
    </xf>
    <xf numFmtId="0" fontId="6" fillId="3" borderId="2" xfId="0" applyFont="1" applyFill="1" applyBorder="1" applyAlignment="1" applyProtection="1"/>
    <xf numFmtId="0" fontId="6" fillId="2" borderId="9" xfId="0" applyFont="1" applyFill="1" applyBorder="1" applyAlignment="1" applyProtection="1"/>
    <xf numFmtId="0" fontId="0" fillId="0" borderId="20" xfId="0" applyBorder="1" applyAlignment="1" applyProtection="1"/>
    <xf numFmtId="0" fontId="10" fillId="0" borderId="0" xfId="0" applyFont="1" applyBorder="1" applyAlignment="1" applyProtection="1"/>
    <xf numFmtId="0" fontId="10" fillId="0" borderId="31" xfId="0" applyFont="1" applyBorder="1" applyAlignment="1" applyProtection="1"/>
    <xf numFmtId="0" fontId="11" fillId="3" borderId="3" xfId="0" applyFont="1" applyFill="1" applyBorder="1" applyAlignment="1" applyProtection="1"/>
    <xf numFmtId="0" fontId="26" fillId="2" borderId="30" xfId="0" applyFont="1" applyFill="1" applyBorder="1" applyAlignment="1" applyProtection="1"/>
    <xf numFmtId="49" fontId="12" fillId="0" borderId="18" xfId="0" applyNumberFormat="1" applyFont="1" applyFill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wrapText="1"/>
      <protection locked="0"/>
    </xf>
    <xf numFmtId="49" fontId="6" fillId="0" borderId="25" xfId="0" applyNumberFormat="1" applyFont="1" applyBorder="1" applyAlignment="1" applyProtection="1">
      <alignment wrapText="1"/>
      <protection locked="0"/>
    </xf>
    <xf numFmtId="0" fontId="11" fillId="3" borderId="1" xfId="0" applyFont="1" applyFill="1" applyBorder="1" applyAlignment="1" applyProtection="1"/>
    <xf numFmtId="0" fontId="6" fillId="0" borderId="2" xfId="0" applyFont="1" applyBorder="1" applyAlignment="1" applyProtection="1"/>
    <xf numFmtId="0" fontId="15" fillId="3" borderId="0" xfId="0" applyFont="1" applyFill="1" applyBorder="1" applyAlignment="1" applyProtection="1"/>
    <xf numFmtId="49" fontId="6" fillId="0" borderId="6" xfId="0" applyNumberFormat="1" applyFont="1" applyBorder="1" applyAlignment="1" applyProtection="1">
      <protection locked="0"/>
    </xf>
    <xf numFmtId="49" fontId="6" fillId="0" borderId="15" xfId="0" applyNumberFormat="1" applyFont="1" applyBorder="1" applyAlignment="1" applyProtection="1">
      <protection locked="0"/>
    </xf>
    <xf numFmtId="49" fontId="6" fillId="0" borderId="11" xfId="0" applyNumberFormat="1" applyFont="1" applyBorder="1" applyAlignment="1" applyProtection="1">
      <protection locked="0"/>
    </xf>
    <xf numFmtId="49" fontId="6" fillId="0" borderId="27" xfId="0" applyNumberFormat="1" applyFont="1" applyBorder="1" applyAlignment="1" applyProtection="1">
      <protection locked="0"/>
    </xf>
    <xf numFmtId="49" fontId="6" fillId="0" borderId="6" xfId="0" applyNumberFormat="1" applyFont="1" applyBorder="1" applyAlignment="1" applyProtection="1">
      <alignment wrapText="1"/>
      <protection locked="0"/>
    </xf>
    <xf numFmtId="0" fontId="10" fillId="2" borderId="3" xfId="0" applyFont="1" applyFill="1" applyBorder="1" applyAlignment="1" applyProtection="1">
      <alignment wrapText="1"/>
    </xf>
    <xf numFmtId="0" fontId="6" fillId="2" borderId="0" xfId="0" applyFont="1" applyFill="1" applyAlignment="1" applyProtection="1"/>
    <xf numFmtId="0" fontId="6" fillId="2" borderId="19" xfId="0" applyFont="1" applyFill="1" applyBorder="1" applyAlignment="1" applyProtection="1"/>
    <xf numFmtId="0" fontId="0" fillId="0" borderId="10" xfId="0" applyBorder="1" applyAlignment="1" applyProtection="1"/>
    <xf numFmtId="0" fontId="0" fillId="0" borderId="29" xfId="0" applyBorder="1" applyAlignment="1" applyProtection="1"/>
    <xf numFmtId="0" fontId="5" fillId="3" borderId="19" xfId="0" applyFont="1" applyFill="1" applyBorder="1" applyAlignment="1" applyProtection="1">
      <alignment wrapText="1"/>
    </xf>
    <xf numFmtId="0" fontId="5" fillId="3" borderId="10" xfId="0" applyFont="1" applyFill="1" applyBorder="1" applyAlignment="1" applyProtection="1">
      <alignment wrapText="1"/>
    </xf>
    <xf numFmtId="0" fontId="5" fillId="3" borderId="20" xfId="0" applyFont="1" applyFill="1" applyBorder="1" applyAlignment="1" applyProtection="1">
      <alignment wrapText="1"/>
    </xf>
    <xf numFmtId="0" fontId="15" fillId="2" borderId="5" xfId="0" applyFont="1" applyFill="1" applyBorder="1" applyAlignment="1" applyProtection="1"/>
    <xf numFmtId="0" fontId="26" fillId="2" borderId="3" xfId="0" applyFont="1" applyFill="1" applyBorder="1" applyAlignment="1" applyProtection="1">
      <alignment wrapText="1"/>
    </xf>
    <xf numFmtId="0" fontId="26" fillId="2" borderId="0" xfId="0" applyFont="1" applyFill="1" applyBorder="1" applyAlignment="1" applyProtection="1">
      <alignment wrapText="1"/>
    </xf>
    <xf numFmtId="0" fontId="26" fillId="2" borderId="4" xfId="0" applyFont="1" applyFill="1" applyBorder="1" applyAlignment="1" applyProtection="1">
      <alignment wrapText="1"/>
    </xf>
    <xf numFmtId="0" fontId="11" fillId="2" borderId="1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29" xfId="0" applyFont="1" applyFill="1" applyBorder="1" applyAlignment="1" applyProtection="1"/>
    <xf numFmtId="49" fontId="12" fillId="0" borderId="14" xfId="0" applyNumberFormat="1" applyFont="1" applyBorder="1" applyAlignment="1" applyProtection="1">
      <alignment wrapText="1"/>
      <protection locked="0"/>
    </xf>
    <xf numFmtId="49" fontId="12" fillId="0" borderId="25" xfId="0" applyNumberFormat="1" applyFont="1" applyBorder="1" applyAlignment="1" applyProtection="1">
      <alignment wrapText="1"/>
      <protection locked="0"/>
    </xf>
    <xf numFmtId="0" fontId="15" fillId="2" borderId="30" xfId="0" applyFont="1" applyFill="1" applyBorder="1" applyAlignment="1" applyProtection="1"/>
    <xf numFmtId="0" fontId="15" fillId="2" borderId="9" xfId="0" applyFont="1" applyFill="1" applyBorder="1" applyAlignment="1" applyProtection="1"/>
    <xf numFmtId="0" fontId="0" fillId="0" borderId="1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3" borderId="49" xfId="0" applyFill="1" applyBorder="1" applyAlignment="1" applyProtection="1"/>
    <xf numFmtId="0" fontId="0" fillId="0" borderId="5" xfId="0" applyBorder="1" applyAlignment="1" applyProtection="1"/>
    <xf numFmtId="0" fontId="0" fillId="0" borderId="50" xfId="0" applyBorder="1" applyAlignment="1" applyProtection="1"/>
    <xf numFmtId="0" fontId="0" fillId="2" borderId="31" xfId="0" applyFill="1" applyBorder="1" applyAlignment="1" applyProtection="1"/>
    <xf numFmtId="49" fontId="6" fillId="0" borderId="11" xfId="0" applyNumberFormat="1" applyFont="1" applyBorder="1" applyAlignment="1" applyProtection="1">
      <alignment horizontal="left"/>
      <protection locked="0"/>
    </xf>
    <xf numFmtId="49" fontId="6" fillId="0" borderId="27" xfId="0" applyNumberFormat="1" applyFont="1" applyBorder="1" applyAlignment="1" applyProtection="1">
      <alignment horizontal="left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13" fillId="0" borderId="38" xfId="0" applyFont="1" applyBorder="1" applyAlignment="1" applyProtection="1">
      <alignment wrapText="1"/>
      <protection locked="0"/>
    </xf>
    <xf numFmtId="0" fontId="13" fillId="0" borderId="39" xfId="0" applyFont="1" applyBorder="1" applyAlignment="1" applyProtection="1">
      <alignment wrapText="1"/>
      <protection locked="0"/>
    </xf>
    <xf numFmtId="0" fontId="13" fillId="0" borderId="37" xfId="0" applyFont="1" applyBorder="1" applyAlignment="1" applyProtection="1">
      <alignment wrapText="1"/>
      <protection locked="0"/>
    </xf>
    <xf numFmtId="0" fontId="6" fillId="0" borderId="0" xfId="0" applyFont="1" applyAlignment="1" applyProtection="1"/>
    <xf numFmtId="0" fontId="0" fillId="2" borderId="0" xfId="0" applyFill="1" applyAlignment="1" applyProtection="1"/>
    <xf numFmtId="0" fontId="11" fillId="2" borderId="31" xfId="0" applyFont="1" applyFill="1" applyBorder="1" applyAlignment="1" applyProtection="1"/>
    <xf numFmtId="0" fontId="10" fillId="2" borderId="0" xfId="0" applyFont="1" applyFill="1" applyBorder="1" applyAlignment="1" applyProtection="1">
      <alignment wrapText="1"/>
    </xf>
    <xf numFmtId="0" fontId="10" fillId="2" borderId="31" xfId="0" applyFont="1" applyFill="1" applyBorder="1" applyAlignment="1" applyProtection="1">
      <alignment wrapText="1"/>
    </xf>
    <xf numFmtId="0" fontId="0" fillId="0" borderId="31" xfId="0" applyFont="1" applyBorder="1" applyAlignment="1" applyProtection="1"/>
    <xf numFmtId="0" fontId="26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1" fillId="0" borderId="34" xfId="0" applyFont="1" applyBorder="1" applyAlignment="1" applyProtection="1">
      <protection locked="0"/>
    </xf>
    <xf numFmtId="165" fontId="6" fillId="2" borderId="10" xfId="0" applyNumberFormat="1" applyFont="1" applyFill="1" applyBorder="1" applyAlignment="1" applyProtection="1"/>
    <xf numFmtId="49" fontId="12" fillId="0" borderId="18" xfId="0" applyNumberFormat="1" applyFont="1" applyFill="1" applyBorder="1" applyAlignment="1" applyProtection="1">
      <alignment wrapText="1"/>
    </xf>
    <xf numFmtId="166" fontId="11" fillId="0" borderId="34" xfId="0" applyNumberFormat="1" applyFont="1" applyBorder="1" applyAlignment="1" applyProtection="1">
      <protection locked="0"/>
    </xf>
  </cellXfs>
  <cellStyles count="26">
    <cellStyle name="Normální" xfId="0" builtinId="0"/>
    <cellStyle name="Normální 2" xfId="2"/>
    <cellStyle name="Normální 2 2" xfId="5"/>
    <cellStyle name="Normální 2 2 2" xfId="13"/>
    <cellStyle name="Normální 2 2 2 2" xfId="25"/>
    <cellStyle name="Normální 2 2 3" xfId="9"/>
    <cellStyle name="Normální 2 2 3 2" xfId="21"/>
    <cellStyle name="Normální 2 2 4" xfId="17"/>
    <cellStyle name="Normální 2 3" xfId="11"/>
    <cellStyle name="Normální 2 3 2" xfId="23"/>
    <cellStyle name="Normální 2 4" xfId="7"/>
    <cellStyle name="Normální 2 4 2" xfId="19"/>
    <cellStyle name="Normální 2 5" xfId="15"/>
    <cellStyle name="Normální 3" xfId="3"/>
    <cellStyle name="Normální 4" xfId="1"/>
    <cellStyle name="Normální 4 2" xfId="10"/>
    <cellStyle name="Normální 4 2 2" xfId="22"/>
    <cellStyle name="Normální 4 3" xfId="6"/>
    <cellStyle name="Normální 4 3 2" xfId="18"/>
    <cellStyle name="Normální 4 4" xfId="14"/>
    <cellStyle name="Normální 5" xfId="4"/>
    <cellStyle name="Normální 5 2" xfId="12"/>
    <cellStyle name="Normální 5 2 2" xfId="24"/>
    <cellStyle name="Normální 5 3" xfId="8"/>
    <cellStyle name="Normální 5 3 2" xfId="20"/>
    <cellStyle name="Normální 5 4" xfId="16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9"/>
  <sheetViews>
    <sheetView tabSelected="1" zoomScaleNormal="100" workbookViewId="0">
      <selection activeCell="E11" sqref="E11:G11"/>
    </sheetView>
  </sheetViews>
  <sheetFormatPr defaultRowHeight="15" x14ac:dyDescent="0.25"/>
  <cols>
    <col min="1" max="1" width="10" style="99" customWidth="1"/>
    <col min="2" max="2" width="8.85546875" style="99" customWidth="1"/>
    <col min="3" max="3" width="6" style="99" customWidth="1"/>
    <col min="4" max="4" width="11.85546875" style="99" customWidth="1"/>
    <col min="5" max="5" width="7.7109375" style="99" customWidth="1"/>
    <col min="6" max="6" width="8.42578125" style="99" customWidth="1"/>
    <col min="7" max="7" width="8.28515625" style="99" customWidth="1"/>
    <col min="8" max="8" width="8.5703125" style="99" customWidth="1"/>
    <col min="9" max="9" width="16.42578125" style="99" customWidth="1"/>
    <col min="10" max="10" width="0.7109375" style="99" customWidth="1"/>
    <col min="11" max="11" width="9.140625" style="99" hidden="1" customWidth="1"/>
    <col min="12" max="16" width="9.140625" style="99" customWidth="1"/>
    <col min="17" max="16384" width="9.140625" style="99"/>
  </cols>
  <sheetData>
    <row r="1" spans="1:19" x14ac:dyDescent="0.25">
      <c r="A1" s="175" t="s">
        <v>285</v>
      </c>
      <c r="B1" s="176"/>
      <c r="C1" s="176"/>
      <c r="D1" s="176"/>
      <c r="E1" s="176"/>
      <c r="F1" s="176"/>
      <c r="G1" s="176"/>
      <c r="H1" s="176"/>
      <c r="I1" s="176"/>
      <c r="J1" s="20"/>
    </row>
    <row r="2" spans="1:19" x14ac:dyDescent="0.25">
      <c r="A2" s="176"/>
      <c r="B2" s="176"/>
      <c r="C2" s="176"/>
      <c r="D2" s="176"/>
      <c r="E2" s="176"/>
      <c r="F2" s="176"/>
      <c r="G2" s="176"/>
      <c r="H2" s="176"/>
      <c r="I2" s="176"/>
      <c r="J2" s="20"/>
    </row>
    <row r="3" spans="1:19" x14ac:dyDescent="0.25">
      <c r="A3" s="176"/>
      <c r="B3" s="176"/>
      <c r="C3" s="176"/>
      <c r="D3" s="176"/>
      <c r="E3" s="176"/>
      <c r="F3" s="176"/>
      <c r="G3" s="176"/>
      <c r="H3" s="176"/>
      <c r="I3" s="176"/>
      <c r="J3" s="20"/>
    </row>
    <row r="4" spans="1:19" x14ac:dyDescent="0.25">
      <c r="A4" s="176"/>
      <c r="B4" s="176"/>
      <c r="C4" s="176"/>
      <c r="D4" s="176"/>
      <c r="E4" s="176"/>
      <c r="F4" s="176"/>
      <c r="G4" s="176"/>
      <c r="H4" s="176"/>
      <c r="I4" s="176"/>
      <c r="J4" s="20"/>
    </row>
    <row r="5" spans="1:19" ht="6" customHeight="1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20"/>
    </row>
    <row r="6" spans="1:19" x14ac:dyDescent="0.25">
      <c r="A6" s="184" t="s">
        <v>46</v>
      </c>
      <c r="B6" s="185"/>
      <c r="C6" s="185"/>
      <c r="D6" s="185"/>
      <c r="E6" s="193" t="s">
        <v>25</v>
      </c>
      <c r="F6" s="194"/>
      <c r="G6" s="186"/>
      <c r="H6" s="187"/>
      <c r="I6" s="188"/>
      <c r="J6" s="20"/>
    </row>
    <row r="7" spans="1:19" x14ac:dyDescent="0.25">
      <c r="A7" s="217" t="s">
        <v>246</v>
      </c>
      <c r="B7" s="230"/>
      <c r="C7" s="230"/>
      <c r="D7" s="230"/>
      <c r="E7" s="230"/>
      <c r="F7" s="230"/>
      <c r="G7" s="230"/>
      <c r="H7" s="66"/>
      <c r="I7" s="3"/>
      <c r="J7" s="20"/>
    </row>
    <row r="8" spans="1:19" ht="13.5" customHeight="1" x14ac:dyDescent="0.25">
      <c r="A8" s="180" t="s">
        <v>264</v>
      </c>
      <c r="B8" s="181"/>
      <c r="C8" s="181"/>
      <c r="D8" s="181"/>
      <c r="E8" s="181"/>
      <c r="F8" s="181"/>
      <c r="G8" s="182"/>
      <c r="H8" s="117"/>
      <c r="I8" s="4"/>
      <c r="J8" s="20"/>
    </row>
    <row r="9" spans="1:19" ht="30" customHeight="1" x14ac:dyDescent="0.25">
      <c r="A9" s="195" t="s">
        <v>39</v>
      </c>
      <c r="B9" s="196"/>
      <c r="C9" s="189"/>
      <c r="D9" s="190"/>
      <c r="E9" s="190"/>
      <c r="F9" s="190"/>
      <c r="G9" s="190"/>
      <c r="H9" s="191"/>
      <c r="I9" s="192"/>
      <c r="J9" s="20"/>
    </row>
    <row r="10" spans="1:19" ht="15" customHeight="1" x14ac:dyDescent="0.25">
      <c r="A10" s="169" t="s">
        <v>40</v>
      </c>
      <c r="B10" s="166"/>
      <c r="C10" s="177"/>
      <c r="D10" s="178"/>
      <c r="E10" s="178"/>
      <c r="F10" s="178"/>
      <c r="G10" s="178"/>
      <c r="H10" s="178"/>
      <c r="I10" s="179"/>
      <c r="J10" s="20"/>
    </row>
    <row r="11" spans="1:19" ht="15.75" customHeight="1" x14ac:dyDescent="0.25">
      <c r="A11" s="169" t="s">
        <v>0</v>
      </c>
      <c r="B11" s="166"/>
      <c r="C11" s="272"/>
      <c r="D11" s="273"/>
      <c r="E11" s="251" t="s">
        <v>324</v>
      </c>
      <c r="F11" s="252"/>
      <c r="G11" s="253"/>
      <c r="H11" s="48"/>
      <c r="I11" s="49"/>
      <c r="J11" s="20"/>
    </row>
    <row r="12" spans="1:19" x14ac:dyDescent="0.25">
      <c r="A12" s="262" t="s">
        <v>286</v>
      </c>
      <c r="B12" s="263"/>
      <c r="C12" s="263"/>
      <c r="D12" s="263"/>
      <c r="E12" s="263"/>
      <c r="F12" s="264"/>
      <c r="G12" s="265"/>
      <c r="H12" s="265"/>
      <c r="I12" s="266"/>
      <c r="J12" s="100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19" x14ac:dyDescent="0.25">
      <c r="A13" s="267" t="s">
        <v>287</v>
      </c>
      <c r="B13" s="268"/>
      <c r="C13" s="268"/>
      <c r="D13" s="269"/>
      <c r="E13" s="270"/>
      <c r="F13" s="270"/>
      <c r="G13" s="270"/>
      <c r="H13" s="270"/>
      <c r="I13" s="271"/>
      <c r="J13" s="100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19" ht="4.5" customHeight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20"/>
    </row>
    <row r="15" spans="1:19" ht="28.5" customHeight="1" x14ac:dyDescent="0.25">
      <c r="A15" s="274" t="s">
        <v>248</v>
      </c>
      <c r="B15" s="275"/>
      <c r="C15" s="275"/>
      <c r="D15" s="275"/>
      <c r="E15" s="275"/>
      <c r="F15" s="275"/>
      <c r="G15" s="275"/>
      <c r="H15" s="275"/>
      <c r="I15" s="276"/>
      <c r="J15" s="20"/>
    </row>
    <row r="16" spans="1:19" ht="6.75" customHeight="1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20"/>
    </row>
    <row r="17" spans="1:10" x14ac:dyDescent="0.25">
      <c r="A17" s="160" t="s">
        <v>249</v>
      </c>
      <c r="B17" s="161"/>
      <c r="C17" s="161"/>
      <c r="D17" s="161"/>
      <c r="E17" s="161"/>
      <c r="F17" s="6">
        <v>2017</v>
      </c>
      <c r="G17" s="6">
        <v>2018</v>
      </c>
      <c r="H17" s="6">
        <v>2019</v>
      </c>
      <c r="I17" s="7" t="s">
        <v>1</v>
      </c>
      <c r="J17" s="20"/>
    </row>
    <row r="18" spans="1:10" x14ac:dyDescent="0.25">
      <c r="A18" s="162" t="s">
        <v>41</v>
      </c>
      <c r="B18" s="163"/>
      <c r="C18" s="163"/>
      <c r="D18" s="163"/>
      <c r="E18" s="163"/>
      <c r="F18" s="163"/>
      <c r="G18" s="163"/>
      <c r="H18" s="163"/>
      <c r="I18" s="164"/>
      <c r="J18" s="20"/>
    </row>
    <row r="19" spans="1:10" x14ac:dyDescent="0.25">
      <c r="A19" s="257" t="s">
        <v>288</v>
      </c>
      <c r="B19" s="258"/>
      <c r="C19" s="258"/>
      <c r="D19" s="258"/>
      <c r="E19" s="259"/>
      <c r="F19" s="50"/>
      <c r="G19" s="50"/>
      <c r="H19" s="50"/>
      <c r="I19" s="27"/>
      <c r="J19" s="20"/>
    </row>
    <row r="20" spans="1:10" x14ac:dyDescent="0.25">
      <c r="A20" s="254" t="s">
        <v>289</v>
      </c>
      <c r="B20" s="260"/>
      <c r="C20" s="260"/>
      <c r="D20" s="260"/>
      <c r="E20" s="261"/>
      <c r="F20" s="50"/>
      <c r="G20" s="50"/>
      <c r="H20" s="50"/>
      <c r="I20" s="27"/>
      <c r="J20" s="20"/>
    </row>
    <row r="21" spans="1:10" x14ac:dyDescent="0.25">
      <c r="A21" s="254" t="s">
        <v>265</v>
      </c>
      <c r="B21" s="255"/>
      <c r="C21" s="255"/>
      <c r="D21" s="255"/>
      <c r="E21" s="256"/>
      <c r="F21" s="50"/>
      <c r="G21" s="50"/>
      <c r="H21" s="50"/>
      <c r="I21" s="27"/>
      <c r="J21" s="20"/>
    </row>
    <row r="22" spans="1:10" x14ac:dyDescent="0.25">
      <c r="A22" s="254" t="s">
        <v>290</v>
      </c>
      <c r="B22" s="255"/>
      <c r="C22" s="255"/>
      <c r="D22" s="255"/>
      <c r="E22" s="256"/>
      <c r="F22" s="50"/>
      <c r="G22" s="50"/>
      <c r="H22" s="50"/>
      <c r="I22" s="27"/>
      <c r="J22" s="20"/>
    </row>
    <row r="23" spans="1:10" x14ac:dyDescent="0.25">
      <c r="A23" s="254" t="s">
        <v>266</v>
      </c>
      <c r="B23" s="255"/>
      <c r="C23" s="255"/>
      <c r="D23" s="255"/>
      <c r="E23" s="256"/>
      <c r="F23" s="50"/>
      <c r="G23" s="50"/>
      <c r="H23" s="50"/>
      <c r="I23" s="27"/>
      <c r="J23" s="20"/>
    </row>
    <row r="24" spans="1:10" ht="15.75" thickBot="1" x14ac:dyDescent="0.3">
      <c r="A24" s="254" t="s">
        <v>2</v>
      </c>
      <c r="B24" s="255"/>
      <c r="C24" s="255"/>
      <c r="D24" s="255"/>
      <c r="E24" s="256"/>
      <c r="F24" s="51"/>
      <c r="G24" s="51"/>
      <c r="H24" s="51"/>
      <c r="I24" s="27"/>
      <c r="J24" s="20"/>
    </row>
    <row r="25" spans="1:10" x14ac:dyDescent="0.25">
      <c r="A25" s="158" t="s">
        <v>3</v>
      </c>
      <c r="B25" s="159"/>
      <c r="C25" s="159"/>
      <c r="D25" s="159"/>
      <c r="E25" s="159"/>
      <c r="F25" s="46">
        <f>SUM(F19:F24)</f>
        <v>0</v>
      </c>
      <c r="G25" s="46">
        <f>SUM(G19:G24)</f>
        <v>0</v>
      </c>
      <c r="H25" s="47">
        <f>SUM(H19:H24)</f>
        <v>0</v>
      </c>
      <c r="I25" s="43">
        <f>SUM(F25:H25)</f>
        <v>0</v>
      </c>
      <c r="J25" s="20"/>
    </row>
    <row r="26" spans="1:10" s="103" customFormat="1" ht="11.25" x14ac:dyDescent="0.2">
      <c r="A26" s="165" t="s">
        <v>325</v>
      </c>
      <c r="B26" s="167"/>
      <c r="C26" s="167"/>
      <c r="D26" s="167"/>
      <c r="E26" s="167"/>
      <c r="F26" s="167"/>
      <c r="G26" s="167"/>
      <c r="H26" s="167"/>
      <c r="I26" s="174"/>
      <c r="J26" s="102"/>
    </row>
    <row r="27" spans="1:10" s="103" customFormat="1" x14ac:dyDescent="0.25">
      <c r="A27" s="241" t="s">
        <v>26</v>
      </c>
      <c r="B27" s="242"/>
      <c r="C27" s="242"/>
      <c r="D27" s="242"/>
      <c r="E27" s="242"/>
      <c r="F27" s="242"/>
      <c r="G27" s="242"/>
      <c r="H27" s="242"/>
      <c r="I27" s="8" t="s">
        <v>27</v>
      </c>
      <c r="J27" s="102"/>
    </row>
    <row r="28" spans="1:10" x14ac:dyDescent="0.25">
      <c r="A28" s="200"/>
      <c r="B28" s="201"/>
      <c r="C28" s="201"/>
      <c r="D28" s="201"/>
      <c r="E28" s="201"/>
      <c r="F28" s="201"/>
      <c r="G28" s="201"/>
      <c r="H28" s="201"/>
      <c r="I28" s="11"/>
      <c r="J28" s="20"/>
    </row>
    <row r="29" spans="1:10" x14ac:dyDescent="0.25">
      <c r="A29" s="200"/>
      <c r="B29" s="201"/>
      <c r="C29" s="201"/>
      <c r="D29" s="201"/>
      <c r="E29" s="201"/>
      <c r="F29" s="201"/>
      <c r="G29" s="201"/>
      <c r="H29" s="201"/>
      <c r="I29" s="11"/>
      <c r="J29" s="20"/>
    </row>
    <row r="30" spans="1:10" ht="4.5" customHeight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20"/>
    </row>
    <row r="31" spans="1:10" ht="30" customHeight="1" thickBot="1" x14ac:dyDescent="0.3">
      <c r="A31" s="282" t="s">
        <v>292</v>
      </c>
      <c r="B31" s="185"/>
      <c r="C31" s="185"/>
      <c r="D31" s="185"/>
      <c r="E31" s="185"/>
      <c r="F31" s="185"/>
      <c r="G31" s="185"/>
      <c r="H31" s="185"/>
      <c r="I31" s="283"/>
      <c r="J31" s="20"/>
    </row>
    <row r="32" spans="1:10" x14ac:dyDescent="0.25">
      <c r="A32" s="53" t="s">
        <v>4</v>
      </c>
      <c r="B32" s="52"/>
      <c r="C32" s="290"/>
      <c r="D32" s="291"/>
      <c r="E32" s="291"/>
      <c r="F32" s="291"/>
      <c r="G32" s="291"/>
      <c r="H32" s="291"/>
      <c r="I32" s="292"/>
      <c r="J32" s="20"/>
    </row>
    <row r="33" spans="1:10" x14ac:dyDescent="0.25">
      <c r="A33" s="104"/>
      <c r="B33" s="112"/>
      <c r="C33" s="293"/>
      <c r="D33" s="294"/>
      <c r="E33" s="294"/>
      <c r="F33" s="294"/>
      <c r="G33" s="294"/>
      <c r="H33" s="294"/>
      <c r="I33" s="295"/>
      <c r="J33" s="20"/>
    </row>
    <row r="34" spans="1:10" x14ac:dyDescent="0.25">
      <c r="A34" s="284" t="s">
        <v>231</v>
      </c>
      <c r="B34" s="285"/>
      <c r="C34" s="286"/>
      <c r="D34" s="286"/>
      <c r="E34" s="286"/>
      <c r="F34" s="286"/>
      <c r="G34" s="286"/>
      <c r="H34" s="286"/>
      <c r="I34" s="287"/>
      <c r="J34" s="20"/>
    </row>
    <row r="35" spans="1:10" x14ac:dyDescent="0.25">
      <c r="A35" s="217" t="s">
        <v>244</v>
      </c>
      <c r="B35" s="218"/>
      <c r="C35" s="218"/>
      <c r="D35" s="218"/>
      <c r="E35" s="218"/>
      <c r="F35" s="218" t="s">
        <v>43</v>
      </c>
      <c r="G35" s="218"/>
      <c r="H35" s="218"/>
      <c r="I35" s="219"/>
      <c r="J35" s="20"/>
    </row>
    <row r="36" spans="1:10" x14ac:dyDescent="0.25">
      <c r="A36" s="54" t="s">
        <v>158</v>
      </c>
      <c r="B36" s="297"/>
      <c r="C36" s="298"/>
      <c r="D36" s="299"/>
      <c r="E36" s="86"/>
      <c r="F36" s="55" t="s">
        <v>158</v>
      </c>
      <c r="G36" s="297"/>
      <c r="H36" s="298"/>
      <c r="I36" s="300"/>
      <c r="J36" s="20"/>
    </row>
    <row r="37" spans="1:10" x14ac:dyDescent="0.25">
      <c r="A37" s="62" t="s">
        <v>291</v>
      </c>
      <c r="B37" s="105"/>
      <c r="C37" s="105"/>
      <c r="D37" s="105"/>
      <c r="E37" s="288"/>
      <c r="F37" s="270"/>
      <c r="G37" s="270"/>
      <c r="H37" s="289"/>
      <c r="I37" s="113"/>
      <c r="J37" s="20"/>
    </row>
    <row r="38" spans="1:10" x14ac:dyDescent="0.25">
      <c r="A38" s="62" t="s">
        <v>5</v>
      </c>
      <c r="B38" s="61"/>
      <c r="C38" s="105"/>
      <c r="D38" s="106"/>
      <c r="E38" s="296"/>
      <c r="F38" s="270"/>
      <c r="G38" s="270"/>
      <c r="H38" s="289"/>
      <c r="I38" s="114"/>
      <c r="J38" s="20"/>
    </row>
    <row r="39" spans="1:10" x14ac:dyDescent="0.25">
      <c r="A39" s="277" t="s">
        <v>293</v>
      </c>
      <c r="B39" s="278"/>
      <c r="C39" s="278"/>
      <c r="D39" s="278"/>
      <c r="E39" s="279"/>
      <c r="F39" s="280"/>
      <c r="G39" s="280"/>
      <c r="H39" s="280"/>
      <c r="I39" s="281"/>
      <c r="J39" s="20"/>
    </row>
    <row r="40" spans="1:10" x14ac:dyDescent="0.25">
      <c r="A40" s="142" t="s">
        <v>283</v>
      </c>
      <c r="B40" s="143"/>
      <c r="C40" s="143"/>
      <c r="D40" s="143"/>
      <c r="E40" s="143"/>
      <c r="F40" s="143"/>
      <c r="G40" s="143"/>
      <c r="H40" s="143"/>
      <c r="I40" s="144"/>
      <c r="J40" s="20"/>
    </row>
    <row r="41" spans="1:10" ht="26.25" customHeight="1" x14ac:dyDescent="0.25">
      <c r="A41" s="145"/>
      <c r="B41" s="146"/>
      <c r="C41" s="146"/>
      <c r="D41" s="146"/>
      <c r="E41" s="146"/>
      <c r="F41" s="146"/>
      <c r="G41" s="146"/>
      <c r="H41" s="146"/>
      <c r="I41" s="147"/>
      <c r="J41" s="20"/>
    </row>
    <row r="42" spans="1:10" x14ac:dyDescent="0.25">
      <c r="A42" s="56" t="s">
        <v>6</v>
      </c>
      <c r="B42" s="148"/>
      <c r="C42" s="149"/>
      <c r="D42" s="150"/>
      <c r="E42" s="57" t="s">
        <v>7</v>
      </c>
      <c r="F42" s="248"/>
      <c r="G42" s="249"/>
      <c r="H42" s="250"/>
      <c r="I42" s="151"/>
      <c r="J42" s="20"/>
    </row>
    <row r="43" spans="1:10" x14ac:dyDescent="0.25">
      <c r="A43" s="156" t="s">
        <v>8</v>
      </c>
      <c r="B43" s="157"/>
      <c r="C43" s="153"/>
      <c r="D43" s="154"/>
      <c r="E43" s="154"/>
      <c r="F43" s="154"/>
      <c r="G43" s="154"/>
      <c r="H43" s="155"/>
      <c r="I43" s="152"/>
      <c r="J43" s="20"/>
    </row>
    <row r="44" spans="1:10" ht="9" customHeight="1" x14ac:dyDescent="0.25">
      <c r="A44" s="169"/>
      <c r="B44" s="166"/>
      <c r="C44" s="166"/>
      <c r="D44" s="166"/>
      <c r="E44" s="166"/>
      <c r="F44" s="166"/>
      <c r="G44" s="166"/>
      <c r="H44" s="166"/>
      <c r="I44" s="168"/>
      <c r="J44" s="20"/>
    </row>
    <row r="45" spans="1:10" x14ac:dyDescent="0.25">
      <c r="A45" s="165" t="s">
        <v>44</v>
      </c>
      <c r="B45" s="166"/>
      <c r="C45" s="166"/>
      <c r="D45" s="166"/>
      <c r="E45" s="166"/>
      <c r="F45" s="212"/>
      <c r="G45" s="213"/>
      <c r="H45" s="213"/>
      <c r="I45" s="214"/>
      <c r="J45" s="20"/>
    </row>
    <row r="46" spans="1:10" x14ac:dyDescent="0.25">
      <c r="A46" s="215" t="s">
        <v>45</v>
      </c>
      <c r="B46" s="216"/>
      <c r="C46" s="216"/>
      <c r="D46" s="216"/>
      <c r="E46" s="204"/>
      <c r="F46" s="205"/>
      <c r="G46" s="205"/>
      <c r="H46" s="205"/>
      <c r="I46" s="206"/>
      <c r="J46" s="20"/>
    </row>
    <row r="47" spans="1:10" x14ac:dyDescent="0.25">
      <c r="A47" s="115" t="s">
        <v>9</v>
      </c>
      <c r="B47" s="210"/>
      <c r="C47" s="146"/>
      <c r="D47" s="211"/>
      <c r="E47" s="207"/>
      <c r="F47" s="208"/>
      <c r="G47" s="208"/>
      <c r="H47" s="208"/>
      <c r="I47" s="209"/>
      <c r="J47" s="20"/>
    </row>
    <row r="48" spans="1:10" x14ac:dyDescent="0.25">
      <c r="A48" s="115" t="s">
        <v>10</v>
      </c>
      <c r="B48" s="173"/>
      <c r="C48" s="146"/>
      <c r="D48" s="146"/>
      <c r="E48" s="146"/>
      <c r="F48" s="146"/>
      <c r="G48" s="146"/>
      <c r="H48" s="146"/>
      <c r="I48" s="147"/>
      <c r="J48" s="20"/>
    </row>
    <row r="49" spans="1:10" ht="9.75" customHeight="1" x14ac:dyDescent="0.25">
      <c r="A49" s="58"/>
      <c r="B49" s="59"/>
      <c r="C49" s="59"/>
      <c r="D49" s="59"/>
      <c r="E49" s="59"/>
      <c r="F49" s="59"/>
      <c r="G49" s="59"/>
      <c r="H49" s="59"/>
      <c r="I49" s="60"/>
      <c r="J49" s="20"/>
    </row>
    <row r="50" spans="1:10" ht="8.25" customHeight="1" thickBot="1" x14ac:dyDescent="0.3">
      <c r="A50" s="32"/>
      <c r="B50" s="33"/>
      <c r="C50" s="33"/>
      <c r="D50" s="33"/>
      <c r="E50" s="33"/>
      <c r="F50" s="33"/>
      <c r="G50" s="33"/>
      <c r="H50" s="33"/>
      <c r="I50" s="33"/>
      <c r="J50" s="20"/>
    </row>
    <row r="51" spans="1:10" s="103" customFormat="1" x14ac:dyDescent="0.25">
      <c r="A51" s="160" t="s">
        <v>48</v>
      </c>
      <c r="B51" s="243"/>
      <c r="C51" s="243"/>
      <c r="D51" s="243"/>
      <c r="E51" s="243"/>
      <c r="F51" s="243"/>
      <c r="G51" s="243"/>
      <c r="H51" s="243"/>
      <c r="I51" s="244"/>
      <c r="J51" s="102"/>
    </row>
    <row r="52" spans="1:10" x14ac:dyDescent="0.25">
      <c r="A52" s="165" t="s">
        <v>47</v>
      </c>
      <c r="B52" s="167"/>
      <c r="C52" s="167"/>
      <c r="D52" s="167"/>
      <c r="E52" s="167"/>
      <c r="F52" s="167"/>
      <c r="G52" s="167"/>
      <c r="H52" s="167"/>
      <c r="I52" s="174"/>
      <c r="J52" s="20"/>
    </row>
    <row r="53" spans="1:10" x14ac:dyDescent="0.25">
      <c r="A53" s="165" t="s">
        <v>11</v>
      </c>
      <c r="B53" s="167"/>
      <c r="C53" s="167"/>
      <c r="D53" s="170"/>
      <c r="E53" s="170"/>
      <c r="F53" s="170"/>
      <c r="G53" s="170"/>
      <c r="H53" s="170"/>
      <c r="I53" s="171"/>
      <c r="J53" s="20"/>
    </row>
    <row r="54" spans="1:10" x14ac:dyDescent="0.25">
      <c r="A54" s="165" t="s">
        <v>11</v>
      </c>
      <c r="B54" s="167"/>
      <c r="C54" s="167"/>
      <c r="D54" s="170"/>
      <c r="E54" s="170"/>
      <c r="F54" s="170"/>
      <c r="G54" s="170"/>
      <c r="H54" s="170"/>
      <c r="I54" s="171"/>
      <c r="J54" s="20"/>
    </row>
    <row r="55" spans="1:10" x14ac:dyDescent="0.25">
      <c r="A55" s="165" t="s">
        <v>11</v>
      </c>
      <c r="B55" s="167"/>
      <c r="C55" s="167"/>
      <c r="D55" s="170"/>
      <c r="E55" s="170"/>
      <c r="F55" s="170"/>
      <c r="G55" s="170"/>
      <c r="H55" s="170"/>
      <c r="I55" s="171"/>
      <c r="J55" s="20"/>
    </row>
    <row r="56" spans="1:10" ht="3.75" customHeight="1" x14ac:dyDescent="0.25">
      <c r="A56" s="172"/>
      <c r="B56" s="166"/>
      <c r="C56" s="166"/>
      <c r="D56" s="166"/>
      <c r="E56" s="166"/>
      <c r="F56" s="166"/>
      <c r="G56" s="166"/>
      <c r="H56" s="166"/>
      <c r="I56" s="168"/>
      <c r="J56" s="20"/>
    </row>
    <row r="57" spans="1:10" s="103" customFormat="1" x14ac:dyDescent="0.25">
      <c r="A57" s="165" t="s">
        <v>28</v>
      </c>
      <c r="B57" s="166"/>
      <c r="C57" s="166"/>
      <c r="D57" s="166"/>
      <c r="E57" s="166"/>
      <c r="F57" s="166"/>
      <c r="G57" s="166"/>
      <c r="H57" s="166"/>
      <c r="I57" s="168"/>
      <c r="J57" s="102"/>
    </row>
    <row r="58" spans="1:10" s="103" customFormat="1" ht="15" customHeight="1" x14ac:dyDescent="0.25">
      <c r="A58" s="165" t="s">
        <v>245</v>
      </c>
      <c r="B58" s="166"/>
      <c r="C58" s="166"/>
      <c r="D58" s="166"/>
      <c r="E58" s="166"/>
      <c r="F58" s="12"/>
      <c r="G58" s="167"/>
      <c r="H58" s="166"/>
      <c r="I58" s="168"/>
      <c r="J58" s="102"/>
    </row>
    <row r="59" spans="1:10" s="103" customFormat="1" x14ac:dyDescent="0.25">
      <c r="A59" s="165" t="s">
        <v>12</v>
      </c>
      <c r="B59" s="166"/>
      <c r="C59" s="166"/>
      <c r="D59" s="166"/>
      <c r="E59" s="166"/>
      <c r="F59" s="12"/>
      <c r="G59" s="166"/>
      <c r="H59" s="166"/>
      <c r="I59" s="168"/>
      <c r="J59" s="102"/>
    </row>
    <row r="60" spans="1:10" ht="16.5" customHeight="1" x14ac:dyDescent="0.25">
      <c r="A60" s="220" t="s">
        <v>247</v>
      </c>
      <c r="B60" s="221"/>
      <c r="C60" s="221"/>
      <c r="D60" s="221"/>
      <c r="E60" s="221"/>
      <c r="F60" s="221"/>
      <c r="G60" s="221"/>
      <c r="H60" s="221"/>
      <c r="I60" s="222"/>
      <c r="J60" s="20"/>
    </row>
    <row r="61" spans="1:10" ht="11.25" customHeight="1" x14ac:dyDescent="0.25">
      <c r="A61" s="223"/>
      <c r="B61" s="221"/>
      <c r="C61" s="221"/>
      <c r="D61" s="221"/>
      <c r="E61" s="221"/>
      <c r="F61" s="221"/>
      <c r="G61" s="221"/>
      <c r="H61" s="221"/>
      <c r="I61" s="222"/>
      <c r="J61" s="20"/>
    </row>
    <row r="62" spans="1:10" s="108" customFormat="1" ht="22.5" customHeight="1" x14ac:dyDescent="0.25">
      <c r="A62" s="224" t="s">
        <v>14</v>
      </c>
      <c r="B62" s="197"/>
      <c r="C62" s="197"/>
      <c r="D62" s="225" t="s">
        <v>15</v>
      </c>
      <c r="E62" s="225"/>
      <c r="F62" s="225"/>
      <c r="G62" s="197" t="s">
        <v>13</v>
      </c>
      <c r="H62" s="242"/>
      <c r="I62" s="9" t="s">
        <v>16</v>
      </c>
      <c r="J62" s="107"/>
    </row>
    <row r="63" spans="1:10" x14ac:dyDescent="0.25">
      <c r="A63" s="202"/>
      <c r="B63" s="203"/>
      <c r="C63" s="203"/>
      <c r="D63" s="203"/>
      <c r="E63" s="203"/>
      <c r="F63" s="203"/>
      <c r="G63" s="203"/>
      <c r="H63" s="203"/>
      <c r="I63" s="13"/>
      <c r="J63" s="20"/>
    </row>
    <row r="64" spans="1:10" x14ac:dyDescent="0.25">
      <c r="A64" s="202"/>
      <c r="B64" s="203"/>
      <c r="C64" s="203"/>
      <c r="D64" s="203"/>
      <c r="E64" s="203"/>
      <c r="F64" s="203"/>
      <c r="G64" s="203"/>
      <c r="H64" s="203"/>
      <c r="I64" s="13"/>
      <c r="J64" s="20"/>
    </row>
    <row r="65" spans="1:14" s="103" customFormat="1" ht="24.75" customHeight="1" x14ac:dyDescent="0.2">
      <c r="A65" s="220" t="s">
        <v>250</v>
      </c>
      <c r="B65" s="167"/>
      <c r="C65" s="167"/>
      <c r="D65" s="167"/>
      <c r="E65" s="167"/>
      <c r="F65" s="167"/>
      <c r="G65" s="167"/>
      <c r="H65" s="167"/>
      <c r="I65" s="174"/>
      <c r="J65" s="102"/>
    </row>
    <row r="66" spans="1:14" s="108" customFormat="1" ht="15" customHeight="1" x14ac:dyDescent="0.2">
      <c r="A66" s="224" t="s">
        <v>18</v>
      </c>
      <c r="B66" s="197"/>
      <c r="C66" s="197"/>
      <c r="D66" s="197"/>
      <c r="E66" s="197" t="s">
        <v>19</v>
      </c>
      <c r="F66" s="197"/>
      <c r="G66" s="197"/>
      <c r="H66" s="197"/>
      <c r="I66" s="10" t="s">
        <v>17</v>
      </c>
      <c r="J66" s="107"/>
    </row>
    <row r="67" spans="1:14" x14ac:dyDescent="0.25">
      <c r="A67" s="198"/>
      <c r="B67" s="199"/>
      <c r="C67" s="199"/>
      <c r="D67" s="199"/>
      <c r="E67" s="199"/>
      <c r="F67" s="199"/>
      <c r="G67" s="199"/>
      <c r="H67" s="199"/>
      <c r="I67" s="13"/>
      <c r="J67" s="20"/>
    </row>
    <row r="68" spans="1:14" x14ac:dyDescent="0.25">
      <c r="A68" s="198"/>
      <c r="B68" s="199"/>
      <c r="C68" s="199"/>
      <c r="D68" s="199"/>
      <c r="E68" s="199"/>
      <c r="F68" s="199"/>
      <c r="G68" s="199"/>
      <c r="H68" s="199"/>
      <c r="I68" s="13"/>
      <c r="J68" s="20"/>
    </row>
    <row r="69" spans="1:14" s="109" customFormat="1" x14ac:dyDescent="0.25">
      <c r="A69" s="245"/>
      <c r="B69" s="246"/>
      <c r="C69" s="246"/>
      <c r="D69" s="246"/>
      <c r="E69" s="246"/>
      <c r="F69" s="246"/>
      <c r="G69" s="246"/>
      <c r="H69" s="246"/>
      <c r="I69" s="247"/>
      <c r="J69" s="102"/>
    </row>
    <row r="70" spans="1:14" s="103" customFormat="1" ht="18" customHeight="1" x14ac:dyDescent="0.2">
      <c r="A70" s="235" t="s">
        <v>20</v>
      </c>
      <c r="B70" s="236"/>
      <c r="C70" s="236"/>
      <c r="D70" s="236"/>
      <c r="E70" s="236"/>
      <c r="F70" s="236"/>
      <c r="G70" s="236"/>
      <c r="H70" s="236"/>
      <c r="I70" s="237"/>
      <c r="J70" s="102"/>
    </row>
    <row r="71" spans="1:14" s="103" customFormat="1" ht="122.25" customHeight="1" x14ac:dyDescent="0.2">
      <c r="A71" s="238" t="s">
        <v>284</v>
      </c>
      <c r="B71" s="239"/>
      <c r="C71" s="239"/>
      <c r="D71" s="239"/>
      <c r="E71" s="239"/>
      <c r="F71" s="239"/>
      <c r="G71" s="239"/>
      <c r="H71" s="239"/>
      <c r="I71" s="240"/>
      <c r="J71" s="110"/>
      <c r="N71" s="111"/>
    </row>
    <row r="72" spans="1:14" x14ac:dyDescent="0.25">
      <c r="A72" s="231" t="s">
        <v>207</v>
      </c>
      <c r="B72" s="232"/>
      <c r="C72" s="232"/>
      <c r="D72" s="232"/>
      <c r="E72" s="232"/>
      <c r="F72" s="232"/>
      <c r="G72" s="232"/>
      <c r="H72" s="232"/>
      <c r="I72" s="233"/>
      <c r="J72" s="20"/>
    </row>
    <row r="73" spans="1:14" s="103" customFormat="1" ht="11.25" x14ac:dyDescent="0.2">
      <c r="A73" s="234"/>
      <c r="B73" s="232"/>
      <c r="C73" s="232"/>
      <c r="D73" s="232"/>
      <c r="E73" s="232"/>
      <c r="F73" s="232"/>
      <c r="G73" s="232"/>
      <c r="H73" s="232"/>
      <c r="I73" s="233"/>
      <c r="J73" s="102"/>
    </row>
    <row r="74" spans="1:14" x14ac:dyDescent="0.25">
      <c r="A74" s="234"/>
      <c r="B74" s="232"/>
      <c r="C74" s="232"/>
      <c r="D74" s="232"/>
      <c r="E74" s="232"/>
      <c r="F74" s="232"/>
      <c r="G74" s="232"/>
      <c r="H74" s="232"/>
      <c r="I74" s="233"/>
      <c r="J74" s="20"/>
    </row>
    <row r="75" spans="1:14" x14ac:dyDescent="0.25">
      <c r="A75" s="234"/>
      <c r="B75" s="232"/>
      <c r="C75" s="232"/>
      <c r="D75" s="232"/>
      <c r="E75" s="232"/>
      <c r="F75" s="232"/>
      <c r="G75" s="232"/>
      <c r="H75" s="232"/>
      <c r="I75" s="233"/>
      <c r="J75" s="20"/>
    </row>
    <row r="76" spans="1:14" x14ac:dyDescent="0.25">
      <c r="A76" s="234"/>
      <c r="B76" s="232"/>
      <c r="C76" s="232"/>
      <c r="D76" s="232"/>
      <c r="E76" s="232"/>
      <c r="F76" s="232"/>
      <c r="G76" s="232"/>
      <c r="H76" s="232"/>
      <c r="I76" s="233"/>
      <c r="J76" s="20"/>
    </row>
    <row r="77" spans="1:14" s="108" customFormat="1" ht="11.25" customHeight="1" x14ac:dyDescent="0.2">
      <c r="A77" s="14" t="s">
        <v>42</v>
      </c>
      <c r="B77" s="15"/>
      <c r="C77" s="15"/>
      <c r="D77" s="15"/>
      <c r="E77" s="15"/>
      <c r="F77" s="15"/>
      <c r="G77" s="15"/>
      <c r="H77" s="15"/>
      <c r="I77" s="116"/>
      <c r="J77" s="107"/>
    </row>
    <row r="78" spans="1:14" x14ac:dyDescent="0.25">
      <c r="A78" s="227"/>
      <c r="B78" s="228"/>
      <c r="C78" s="228"/>
      <c r="D78" s="228"/>
      <c r="E78" s="228"/>
      <c r="F78" s="228"/>
      <c r="G78" s="228"/>
      <c r="H78" s="228"/>
      <c r="I78" s="229"/>
      <c r="J78" s="20"/>
    </row>
    <row r="79" spans="1:14" x14ac:dyDescent="0.25">
      <c r="A79" s="226"/>
      <c r="B79" s="226"/>
      <c r="C79" s="226"/>
      <c r="D79" s="226"/>
      <c r="E79" s="226"/>
      <c r="F79" s="226"/>
      <c r="G79" s="226"/>
      <c r="H79" s="226"/>
      <c r="I79" s="226"/>
      <c r="J79" s="20"/>
    </row>
  </sheetData>
  <sheetProtection password="F03F" sheet="1" objects="1" scenarios="1" formatCells="0" formatColumns="0" formatRows="0" insertColumns="0" insertRows="0" deleteColumns="0" deleteRows="0"/>
  <protectedRanges>
    <protectedRange sqref="C32:I34" name="Oblast33_1"/>
    <protectedRange sqref="C38:E38" name="Oblast29_1"/>
    <protectedRange sqref="E39:I39" name="Oblast27_1"/>
    <protectedRange sqref="I42" name="Oblast25_1"/>
    <protectedRange sqref="C43:I43" name="Oblast23_1"/>
    <protectedRange sqref="F45:I45" name="Oblast15_1"/>
    <protectedRange sqref="B47:D47" name="Oblast13_1"/>
    <protectedRange sqref="E46:I47" name="Oblast12_1"/>
    <protectedRange sqref="B48:I48" name="Oblast14_1"/>
    <protectedRange sqref="A44:I44" name="Oblast16_1"/>
    <protectedRange sqref="B42:D42" name="Oblast24_1"/>
    <protectedRange sqref="A41:I41" name="Oblast26_1"/>
    <protectedRange sqref="B37:D37" name="Oblast28_1"/>
    <protectedRange sqref="B32" name="Oblast32_1"/>
    <protectedRange sqref="D53:I55" name="Oblast11"/>
    <protectedRange sqref="D53:I55" name="Oblast10"/>
  </protectedRanges>
  <mergeCells count="94">
    <mergeCell ref="A39:D39"/>
    <mergeCell ref="E39:I39"/>
    <mergeCell ref="A31:I31"/>
    <mergeCell ref="A34:I34"/>
    <mergeCell ref="E37:H37"/>
    <mergeCell ref="C32:I33"/>
    <mergeCell ref="E38:H38"/>
    <mergeCell ref="B36:D36"/>
    <mergeCell ref="G36:I36"/>
    <mergeCell ref="E11:G11"/>
    <mergeCell ref="A24:E24"/>
    <mergeCell ref="A19:E19"/>
    <mergeCell ref="A21:E21"/>
    <mergeCell ref="A22:E22"/>
    <mergeCell ref="A23:E23"/>
    <mergeCell ref="A20:E20"/>
    <mergeCell ref="A12:E12"/>
    <mergeCell ref="F12:I12"/>
    <mergeCell ref="A13:C13"/>
    <mergeCell ref="D13:I13"/>
    <mergeCell ref="A11:B11"/>
    <mergeCell ref="C11:D11"/>
    <mergeCell ref="A15:I15"/>
    <mergeCell ref="A66:D66"/>
    <mergeCell ref="A57:I57"/>
    <mergeCell ref="A79:I79"/>
    <mergeCell ref="A78:I78"/>
    <mergeCell ref="A7:G7"/>
    <mergeCell ref="A72:I73"/>
    <mergeCell ref="A74:I76"/>
    <mergeCell ref="A70:I70"/>
    <mergeCell ref="A71:I71"/>
    <mergeCell ref="A27:H27"/>
    <mergeCell ref="A51:I51"/>
    <mergeCell ref="G62:H62"/>
    <mergeCell ref="A69:I69"/>
    <mergeCell ref="A68:D68"/>
    <mergeCell ref="E68:H68"/>
    <mergeCell ref="F42:H42"/>
    <mergeCell ref="A65:I65"/>
    <mergeCell ref="A60:I61"/>
    <mergeCell ref="A62:C62"/>
    <mergeCell ref="D62:F62"/>
    <mergeCell ref="A63:C63"/>
    <mergeCell ref="D63:F63"/>
    <mergeCell ref="G63:H63"/>
    <mergeCell ref="E66:H66"/>
    <mergeCell ref="A67:D67"/>
    <mergeCell ref="E67:H67"/>
    <mergeCell ref="A26:I26"/>
    <mergeCell ref="A28:H28"/>
    <mergeCell ref="A29:H29"/>
    <mergeCell ref="A64:C64"/>
    <mergeCell ref="D64:F64"/>
    <mergeCell ref="G64:H64"/>
    <mergeCell ref="E46:I47"/>
    <mergeCell ref="B47:D47"/>
    <mergeCell ref="A45:E45"/>
    <mergeCell ref="F45:I45"/>
    <mergeCell ref="A46:D46"/>
    <mergeCell ref="A35:E35"/>
    <mergeCell ref="F35:I35"/>
    <mergeCell ref="A1:I4"/>
    <mergeCell ref="A10:B10"/>
    <mergeCell ref="C10:I10"/>
    <mergeCell ref="A8:G8"/>
    <mergeCell ref="A5:I5"/>
    <mergeCell ref="A6:D6"/>
    <mergeCell ref="G6:I6"/>
    <mergeCell ref="C9:I9"/>
    <mergeCell ref="E6:F6"/>
    <mergeCell ref="A9:B9"/>
    <mergeCell ref="A25:E25"/>
    <mergeCell ref="A17:E17"/>
    <mergeCell ref="A18:I18"/>
    <mergeCell ref="A58:E58"/>
    <mergeCell ref="A59:E59"/>
    <mergeCell ref="G58:I59"/>
    <mergeCell ref="A44:I44"/>
    <mergeCell ref="A55:C55"/>
    <mergeCell ref="D55:I55"/>
    <mergeCell ref="A56:I56"/>
    <mergeCell ref="A53:C53"/>
    <mergeCell ref="D53:I53"/>
    <mergeCell ref="A54:C54"/>
    <mergeCell ref="D54:I54"/>
    <mergeCell ref="B48:I48"/>
    <mergeCell ref="A52:I52"/>
    <mergeCell ref="A40:I40"/>
    <mergeCell ref="A41:I41"/>
    <mergeCell ref="B42:D42"/>
    <mergeCell ref="I42:I43"/>
    <mergeCell ref="C43:H43"/>
    <mergeCell ref="A43:B43"/>
  </mergeCells>
  <dataValidations count="6">
    <dataValidation type="list" allowBlank="1" showInputMessage="1" showErrorMessage="1" sqref="B42:D42">
      <formula1>Okres</formula1>
    </dataValidation>
    <dataValidation type="list" allowBlank="1" showInputMessage="1" showErrorMessage="1" sqref="B36:D36">
      <formula1>Zisk</formula1>
    </dataValidation>
    <dataValidation type="list" allowBlank="1" showInputMessage="1" showErrorMessage="1" sqref="G36:I36">
      <formula1>Nezisk</formula1>
    </dataValidation>
    <dataValidation type="list" allowBlank="1" showInputMessage="1" showErrorMessage="1" sqref="F42:H42">
      <formula1>Kraj</formula1>
    </dataValidation>
    <dataValidation type="list" allowBlank="1" showInputMessage="1" showErrorMessage="1" sqref="G6:I6">
      <formula1>Literatura_okruhy</formula1>
    </dataValidation>
    <dataValidation type="list" allowBlank="1" showInputMessage="1" showErrorMessage="1" sqref="B32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&amp;L&amp;10Žádost o dotaci MK 2017
KNIHY&amp;R&amp;10Evidenční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7" zoomScaleNormal="100" workbookViewId="0">
      <selection activeCell="G41" sqref="G41"/>
    </sheetView>
  </sheetViews>
  <sheetFormatPr defaultRowHeight="15" x14ac:dyDescent="0.25"/>
  <cols>
    <col min="1" max="1" width="9.140625" style="99" customWidth="1"/>
    <col min="2" max="2" width="10" style="99" customWidth="1"/>
    <col min="3" max="3" width="9" style="99" customWidth="1"/>
    <col min="4" max="4" width="11.42578125" style="99" customWidth="1"/>
    <col min="5" max="5" width="9.7109375" style="99" customWidth="1"/>
    <col min="6" max="6" width="10.42578125" style="99" bestFit="1" customWidth="1"/>
    <col min="7" max="7" width="10.28515625" style="99" customWidth="1"/>
    <col min="8" max="8" width="9.140625" style="99" customWidth="1"/>
    <col min="9" max="9" width="7.42578125" style="99" customWidth="1"/>
    <col min="10" max="11" width="1.140625" style="99" customWidth="1"/>
    <col min="12" max="16384" width="9.140625" style="99"/>
  </cols>
  <sheetData>
    <row r="1" spans="1:19" ht="4.5" customHeight="1" thickBot="1" x14ac:dyDescent="0.3">
      <c r="A1" s="325"/>
      <c r="B1" s="326"/>
      <c r="C1" s="327"/>
      <c r="D1" s="327"/>
      <c r="E1" s="327"/>
      <c r="F1" s="327"/>
      <c r="G1" s="327"/>
      <c r="H1" s="327"/>
      <c r="I1" s="327"/>
      <c r="J1" s="20"/>
    </row>
    <row r="2" spans="1:19" ht="32.25" customHeight="1" thickBot="1" x14ac:dyDescent="0.3">
      <c r="A2" s="332" t="s">
        <v>39</v>
      </c>
      <c r="B2" s="333"/>
      <c r="C2" s="334"/>
      <c r="D2" s="335"/>
      <c r="E2" s="335"/>
      <c r="F2" s="335"/>
      <c r="G2" s="335"/>
      <c r="H2" s="335"/>
      <c r="I2" s="336"/>
      <c r="J2" s="20"/>
    </row>
    <row r="3" spans="1:19" ht="14.25" customHeight="1" x14ac:dyDescent="0.25">
      <c r="A3" s="315" t="s">
        <v>263</v>
      </c>
      <c r="B3" s="230"/>
      <c r="C3" s="230"/>
      <c r="D3" s="230"/>
      <c r="E3" s="230"/>
      <c r="F3" s="230"/>
      <c r="G3" s="230"/>
      <c r="H3" s="230"/>
      <c r="I3" s="316"/>
      <c r="J3" s="20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3.75" customHeight="1" x14ac:dyDescent="0.25">
      <c r="A4" s="320"/>
      <c r="B4" s="286"/>
      <c r="C4" s="286"/>
      <c r="D4" s="286"/>
      <c r="E4" s="286"/>
      <c r="F4" s="286"/>
      <c r="G4" s="286"/>
      <c r="H4" s="286"/>
      <c r="I4" s="287"/>
      <c r="J4" s="20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15" customHeight="1" x14ac:dyDescent="0.25">
      <c r="A5" s="217" t="s">
        <v>267</v>
      </c>
      <c r="B5" s="286"/>
      <c r="C5" s="301"/>
      <c r="D5" s="12"/>
      <c r="E5" s="314" t="s">
        <v>254</v>
      </c>
      <c r="F5" s="218"/>
      <c r="G5" s="308"/>
      <c r="H5" s="12"/>
      <c r="I5" s="67"/>
      <c r="J5" s="20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15" customHeight="1" x14ac:dyDescent="0.25">
      <c r="A6" s="217" t="s">
        <v>252</v>
      </c>
      <c r="B6" s="230"/>
      <c r="C6" s="312"/>
      <c r="D6" s="12"/>
      <c r="E6" s="314" t="s">
        <v>251</v>
      </c>
      <c r="F6" s="218"/>
      <c r="G6" s="308"/>
      <c r="H6" s="12"/>
      <c r="I6" s="67"/>
      <c r="J6" s="20"/>
      <c r="K6" s="118"/>
      <c r="L6" s="118"/>
      <c r="M6" s="118"/>
      <c r="N6" s="118"/>
      <c r="O6" s="118"/>
      <c r="P6" s="118"/>
      <c r="Q6" s="118"/>
      <c r="R6" s="118"/>
      <c r="S6" s="118"/>
    </row>
    <row r="7" spans="1:19" s="118" customFormat="1" x14ac:dyDescent="0.25">
      <c r="A7" s="284" t="s">
        <v>326</v>
      </c>
      <c r="B7" s="285"/>
      <c r="C7" s="285"/>
      <c r="D7" s="285"/>
      <c r="E7" s="285"/>
      <c r="F7" s="218" t="s">
        <v>294</v>
      </c>
      <c r="G7" s="218"/>
      <c r="H7" s="321"/>
      <c r="I7" s="322"/>
      <c r="J7" s="119"/>
    </row>
    <row r="8" spans="1:19" x14ac:dyDescent="0.25">
      <c r="A8" s="217" t="s">
        <v>299</v>
      </c>
      <c r="B8" s="218"/>
      <c r="C8" s="218"/>
      <c r="D8" s="139"/>
      <c r="E8" s="134"/>
      <c r="F8" s="218" t="s">
        <v>241</v>
      </c>
      <c r="G8" s="218"/>
      <c r="H8" s="321"/>
      <c r="I8" s="322"/>
      <c r="J8" s="20"/>
    </row>
    <row r="9" spans="1:19" x14ac:dyDescent="0.25">
      <c r="A9" s="217" t="s">
        <v>23</v>
      </c>
      <c r="B9" s="218"/>
      <c r="C9" s="218"/>
      <c r="D9" s="28"/>
      <c r="E9" s="55"/>
      <c r="F9" s="218" t="s">
        <v>21</v>
      </c>
      <c r="G9" s="218"/>
      <c r="H9" s="321"/>
      <c r="I9" s="322"/>
      <c r="J9" s="20"/>
    </row>
    <row r="10" spans="1:19" x14ac:dyDescent="0.25">
      <c r="A10" s="217"/>
      <c r="B10" s="286"/>
      <c r="C10" s="286"/>
      <c r="D10" s="286"/>
      <c r="E10" s="286"/>
      <c r="F10" s="218" t="s">
        <v>22</v>
      </c>
      <c r="G10" s="218"/>
      <c r="H10" s="330"/>
      <c r="I10" s="331"/>
      <c r="J10" s="20"/>
    </row>
    <row r="11" spans="1:19" ht="19.5" customHeight="1" x14ac:dyDescent="0.25">
      <c r="A11" s="217" t="s">
        <v>24</v>
      </c>
      <c r="B11" s="218"/>
      <c r="C11" s="328"/>
      <c r="D11" s="329"/>
      <c r="E11" s="329"/>
      <c r="F11" s="329"/>
      <c r="G11" s="329"/>
      <c r="H11" s="329"/>
      <c r="I11" s="322"/>
      <c r="J11" s="20"/>
    </row>
    <row r="12" spans="1:19" ht="6.75" customHeight="1" x14ac:dyDescent="0.25">
      <c r="A12" s="172"/>
      <c r="B12" s="286"/>
      <c r="C12" s="286"/>
      <c r="D12" s="286"/>
      <c r="E12" s="286"/>
      <c r="F12" s="286"/>
      <c r="G12" s="286"/>
      <c r="H12" s="286"/>
      <c r="I12" s="287"/>
      <c r="J12" s="20"/>
    </row>
    <row r="13" spans="1:19" ht="9.75" customHeight="1" thickBot="1" x14ac:dyDescent="0.3">
      <c r="A13" s="323"/>
      <c r="B13" s="226"/>
      <c r="C13" s="226"/>
      <c r="D13" s="226"/>
      <c r="E13" s="226"/>
      <c r="F13" s="226"/>
      <c r="G13" s="226"/>
      <c r="H13" s="226"/>
      <c r="I13" s="324"/>
      <c r="J13" s="20"/>
    </row>
    <row r="14" spans="1:19" ht="27" customHeight="1" x14ac:dyDescent="0.25">
      <c r="A14" s="337" t="s">
        <v>304</v>
      </c>
      <c r="B14" s="338"/>
      <c r="C14" s="338"/>
      <c r="D14" s="338"/>
      <c r="E14" s="338"/>
      <c r="F14" s="185"/>
      <c r="G14" s="185"/>
      <c r="H14" s="185"/>
      <c r="I14" s="283"/>
      <c r="J14" s="20"/>
    </row>
    <row r="15" spans="1:19" ht="14.25" customHeight="1" x14ac:dyDescent="0.25">
      <c r="A15" s="217" t="s">
        <v>295</v>
      </c>
      <c r="B15" s="218"/>
      <c r="C15" s="218"/>
      <c r="D15" s="218"/>
      <c r="E15" s="218"/>
      <c r="F15" s="301"/>
      <c r="G15" s="72"/>
      <c r="H15" s="314" t="s">
        <v>32</v>
      </c>
      <c r="I15" s="287"/>
      <c r="J15" s="20"/>
    </row>
    <row r="16" spans="1:19" ht="14.25" customHeight="1" x14ac:dyDescent="0.25">
      <c r="A16" s="217" t="s">
        <v>296</v>
      </c>
      <c r="B16" s="218"/>
      <c r="C16" s="218"/>
      <c r="D16" s="218"/>
      <c r="E16" s="218"/>
      <c r="F16" s="301"/>
      <c r="G16" s="72"/>
      <c r="H16" s="314" t="s">
        <v>32</v>
      </c>
      <c r="I16" s="287"/>
      <c r="J16" s="20"/>
    </row>
    <row r="17" spans="1:15" ht="14.25" customHeight="1" x14ac:dyDescent="0.25">
      <c r="A17" s="217" t="s">
        <v>297</v>
      </c>
      <c r="B17" s="218"/>
      <c r="C17" s="218"/>
      <c r="D17" s="218"/>
      <c r="E17" s="218"/>
      <c r="F17" s="301"/>
      <c r="G17" s="72"/>
      <c r="H17" s="314" t="s">
        <v>32</v>
      </c>
      <c r="I17" s="287"/>
      <c r="J17" s="20"/>
      <c r="O17" s="120"/>
    </row>
    <row r="18" spans="1:15" ht="14.25" customHeight="1" x14ac:dyDescent="0.25">
      <c r="A18" s="217" t="s">
        <v>29</v>
      </c>
      <c r="B18" s="218"/>
      <c r="C18" s="218"/>
      <c r="D18" s="218"/>
      <c r="E18" s="218"/>
      <c r="F18" s="301"/>
      <c r="G18" s="72"/>
      <c r="H18" s="314" t="s">
        <v>32</v>
      </c>
      <c r="I18" s="287"/>
      <c r="J18" s="20"/>
      <c r="O18" s="120"/>
    </row>
    <row r="19" spans="1:15" ht="14.25" customHeight="1" x14ac:dyDescent="0.25">
      <c r="A19" s="217" t="s">
        <v>290</v>
      </c>
      <c r="B19" s="218"/>
      <c r="C19" s="218"/>
      <c r="D19" s="218"/>
      <c r="E19" s="218"/>
      <c r="F19" s="301"/>
      <c r="G19" s="72"/>
      <c r="H19" s="314" t="s">
        <v>32</v>
      </c>
      <c r="I19" s="287"/>
      <c r="J19" s="20"/>
    </row>
    <row r="20" spans="1:15" ht="14.25" customHeight="1" x14ac:dyDescent="0.25">
      <c r="A20" s="217" t="s">
        <v>266</v>
      </c>
      <c r="B20" s="218"/>
      <c r="C20" s="218"/>
      <c r="D20" s="218"/>
      <c r="E20" s="218"/>
      <c r="F20" s="301"/>
      <c r="G20" s="72"/>
      <c r="H20" s="314" t="s">
        <v>32</v>
      </c>
      <c r="I20" s="287"/>
      <c r="J20" s="20"/>
    </row>
    <row r="21" spans="1:15" ht="14.25" customHeight="1" x14ac:dyDescent="0.25">
      <c r="A21" s="217" t="s">
        <v>2</v>
      </c>
      <c r="B21" s="218"/>
      <c r="C21" s="218"/>
      <c r="D21" s="218"/>
      <c r="E21" s="218"/>
      <c r="F21" s="301"/>
      <c r="G21" s="72"/>
      <c r="H21" s="314" t="s">
        <v>32</v>
      </c>
      <c r="I21" s="287"/>
      <c r="J21" s="20"/>
    </row>
    <row r="22" spans="1:15" ht="14.25" customHeight="1" x14ac:dyDescent="0.25">
      <c r="A22" s="284" t="s">
        <v>30</v>
      </c>
      <c r="B22" s="285"/>
      <c r="C22" s="285"/>
      <c r="D22" s="285"/>
      <c r="E22" s="285"/>
      <c r="F22" s="286"/>
      <c r="G22" s="25">
        <f>SUM(G15:G21)</f>
        <v>0</v>
      </c>
      <c r="H22" s="218" t="s">
        <v>32</v>
      </c>
      <c r="I22" s="287"/>
      <c r="J22" s="20"/>
    </row>
    <row r="23" spans="1:15" s="122" customFormat="1" ht="14.25" customHeight="1" x14ac:dyDescent="0.25">
      <c r="A23" s="217" t="s">
        <v>298</v>
      </c>
      <c r="B23" s="218"/>
      <c r="C23" s="218"/>
      <c r="D23" s="218"/>
      <c r="E23" s="218"/>
      <c r="F23" s="286"/>
      <c r="G23" s="25">
        <f>SUM(27000+(50*D8)+(5*H7))</f>
        <v>27000</v>
      </c>
      <c r="H23" s="218" t="s">
        <v>32</v>
      </c>
      <c r="I23" s="287"/>
      <c r="J23" s="121"/>
    </row>
    <row r="24" spans="1:15" s="122" customFormat="1" ht="14.25" customHeight="1" x14ac:dyDescent="0.25">
      <c r="A24" s="132" t="s">
        <v>282</v>
      </c>
      <c r="B24" s="134"/>
      <c r="C24" s="134"/>
      <c r="D24" s="134"/>
      <c r="E24" s="134"/>
      <c r="F24" s="129"/>
      <c r="G24" s="25">
        <f>SUM(G22*0.05)</f>
        <v>0</v>
      </c>
      <c r="H24" s="134" t="s">
        <v>32</v>
      </c>
      <c r="I24" s="131"/>
      <c r="J24" s="121"/>
    </row>
    <row r="25" spans="1:15" ht="14.25" customHeight="1" thickBot="1" x14ac:dyDescent="0.3">
      <c r="A25" s="284" t="s">
        <v>237</v>
      </c>
      <c r="B25" s="285"/>
      <c r="C25" s="285"/>
      <c r="D25" s="285"/>
      <c r="E25" s="285"/>
      <c r="F25" s="218"/>
      <c r="G25" s="44">
        <f>SUM(G22:G24)</f>
        <v>27000</v>
      </c>
      <c r="H25" s="217" t="s">
        <v>32</v>
      </c>
      <c r="I25" s="287"/>
      <c r="J25" s="20"/>
    </row>
    <row r="26" spans="1:15" ht="14.25" customHeight="1" thickBot="1" x14ac:dyDescent="0.3">
      <c r="A26" s="305" t="s">
        <v>157</v>
      </c>
      <c r="B26" s="230"/>
      <c r="C26" s="230"/>
      <c r="D26" s="230"/>
      <c r="E26" s="230"/>
      <c r="F26" s="230"/>
      <c r="G26" s="63">
        <f>SUM(G25*0.5)</f>
        <v>13500</v>
      </c>
      <c r="H26" s="314" t="s">
        <v>32</v>
      </c>
      <c r="I26" s="287"/>
      <c r="J26" s="20"/>
    </row>
    <row r="27" spans="1:15" ht="14.25" customHeight="1" thickTop="1" x14ac:dyDescent="0.25">
      <c r="A27" s="217" t="s">
        <v>31</v>
      </c>
      <c r="B27" s="218"/>
      <c r="C27" s="308"/>
      <c r="D27" s="141" t="e">
        <f>SUM(G25/H7)</f>
        <v>#DIV/0!</v>
      </c>
      <c r="E27" s="134"/>
      <c r="F27" s="134"/>
      <c r="G27" s="134"/>
      <c r="H27" s="402"/>
      <c r="I27" s="135"/>
      <c r="J27" s="20"/>
    </row>
    <row r="28" spans="1:15" ht="14.25" customHeight="1" x14ac:dyDescent="0.25">
      <c r="A28" s="156" t="s">
        <v>301</v>
      </c>
      <c r="B28" s="307"/>
      <c r="C28" s="307"/>
      <c r="D28" s="123"/>
      <c r="E28" s="306" t="s">
        <v>305</v>
      </c>
      <c r="F28" s="307"/>
      <c r="G28" s="307"/>
      <c r="H28" s="401"/>
      <c r="I28" s="135" t="s">
        <v>32</v>
      </c>
      <c r="J28" s="20"/>
    </row>
    <row r="29" spans="1:15" ht="24.75" customHeight="1" x14ac:dyDescent="0.25">
      <c r="A29" s="317" t="s">
        <v>300</v>
      </c>
      <c r="B29" s="318"/>
      <c r="C29" s="318"/>
      <c r="D29" s="318"/>
      <c r="E29" s="318"/>
      <c r="F29" s="318"/>
      <c r="G29" s="318"/>
      <c r="H29" s="318"/>
      <c r="I29" s="319"/>
      <c r="J29" s="20"/>
    </row>
    <row r="30" spans="1:15" x14ac:dyDescent="0.25">
      <c r="A30" s="217" t="s">
        <v>268</v>
      </c>
      <c r="B30" s="218"/>
      <c r="C30" s="218"/>
      <c r="D30" s="218"/>
      <c r="E30" s="218"/>
      <c r="F30" s="218"/>
      <c r="G30" s="218"/>
      <c r="H30" s="230"/>
      <c r="I30" s="316"/>
      <c r="J30" s="20"/>
    </row>
    <row r="31" spans="1:15" ht="12" customHeight="1" x14ac:dyDescent="0.25">
      <c r="A31" s="165" t="s">
        <v>269</v>
      </c>
      <c r="B31" s="286"/>
      <c r="C31" s="286"/>
      <c r="D31" s="286"/>
      <c r="E31" s="286"/>
      <c r="F31" s="286"/>
      <c r="G31" s="286"/>
      <c r="H31" s="286"/>
      <c r="I31" s="287"/>
      <c r="J31" s="20"/>
    </row>
    <row r="32" spans="1:15" ht="13.5" customHeight="1" x14ac:dyDescent="0.25">
      <c r="A32" s="169" t="s">
        <v>273</v>
      </c>
      <c r="B32" s="341"/>
      <c r="C32" s="342"/>
      <c r="D32" s="85">
        <f>SUM(H7*0.25)*D5</f>
        <v>0</v>
      </c>
      <c r="E32" s="344" t="s">
        <v>275</v>
      </c>
      <c r="F32" s="341"/>
      <c r="G32" s="342"/>
      <c r="H32" s="70">
        <f>SUM(H7*0.5)*H5</f>
        <v>0</v>
      </c>
      <c r="I32" s="68"/>
      <c r="J32" s="20"/>
    </row>
    <row r="33" spans="1:10" ht="13.5" customHeight="1" x14ac:dyDescent="0.25">
      <c r="A33" s="257" t="s">
        <v>274</v>
      </c>
      <c r="B33" s="303"/>
      <c r="C33" s="304"/>
      <c r="D33" s="70">
        <f>SUM(H7*0.4)*D6</f>
        <v>0</v>
      </c>
      <c r="E33" s="302" t="s">
        <v>302</v>
      </c>
      <c r="F33" s="303"/>
      <c r="G33" s="304"/>
      <c r="H33" s="70">
        <f>SUM(H7*0.6)*H6</f>
        <v>0</v>
      </c>
      <c r="I33" s="69"/>
      <c r="J33" s="20"/>
    </row>
    <row r="34" spans="1:10" ht="24.75" customHeight="1" x14ac:dyDescent="0.25">
      <c r="A34" s="345" t="s">
        <v>303</v>
      </c>
      <c r="B34" s="346"/>
      <c r="C34" s="346"/>
      <c r="D34" s="346"/>
      <c r="E34" s="346"/>
      <c r="F34" s="346"/>
      <c r="G34" s="346"/>
      <c r="H34" s="346"/>
      <c r="I34" s="347"/>
      <c r="J34" s="20"/>
    </row>
    <row r="35" spans="1:10" ht="3.75" customHeight="1" thickBot="1" x14ac:dyDescent="0.3">
      <c r="A35" s="350"/>
      <c r="B35" s="226"/>
      <c r="C35" s="226"/>
      <c r="D35" s="226"/>
      <c r="E35" s="226"/>
      <c r="F35" s="226"/>
      <c r="G35" s="226"/>
      <c r="H35" s="226"/>
      <c r="I35" s="226"/>
      <c r="J35" s="20"/>
    </row>
    <row r="36" spans="1:10" ht="15.75" customHeight="1" x14ac:dyDescent="0.25">
      <c r="A36" s="348" t="s">
        <v>259</v>
      </c>
      <c r="B36" s="349"/>
      <c r="C36" s="185"/>
      <c r="D36" s="185"/>
      <c r="E36" s="185"/>
      <c r="F36" s="35" t="s">
        <v>233</v>
      </c>
      <c r="G36" s="35" t="s">
        <v>234</v>
      </c>
      <c r="H36" s="35" t="s">
        <v>235</v>
      </c>
      <c r="I36" s="36" t="s">
        <v>236</v>
      </c>
      <c r="J36" s="20"/>
    </row>
    <row r="37" spans="1:10" x14ac:dyDescent="0.25">
      <c r="A37" s="305" t="s">
        <v>307</v>
      </c>
      <c r="B37" s="230"/>
      <c r="C37" s="230"/>
      <c r="D37" s="230"/>
      <c r="E37" s="230"/>
      <c r="F37" s="71">
        <f>$H28*D32/1.1*(1-$D28)</f>
        <v>0</v>
      </c>
      <c r="G37" s="71">
        <f>$H28*H32/1.1*(1-$D28)</f>
        <v>0</v>
      </c>
      <c r="H37" s="71">
        <f>H28*D33/1.1*(1-$D28)</f>
        <v>0</v>
      </c>
      <c r="I37" s="74">
        <f>H28*H33/1.1*(1-$D28)</f>
        <v>0</v>
      </c>
      <c r="J37" s="20"/>
    </row>
    <row r="38" spans="1:10" ht="5.25" customHeight="1" x14ac:dyDescent="0.25">
      <c r="A38" s="138"/>
      <c r="B38" s="134"/>
      <c r="C38" s="134"/>
      <c r="D38" s="134"/>
      <c r="E38" s="134"/>
      <c r="F38" s="24"/>
      <c r="G38" s="24"/>
      <c r="H38" s="24"/>
      <c r="I38" s="37"/>
      <c r="J38" s="20"/>
    </row>
    <row r="39" spans="1:10" ht="15.75" thickBot="1" x14ac:dyDescent="0.3">
      <c r="A39" s="217" t="s">
        <v>306</v>
      </c>
      <c r="B39" s="313"/>
      <c r="C39" s="313"/>
      <c r="D39" s="313"/>
      <c r="E39" s="301"/>
      <c r="F39" s="64">
        <f>SUM(G25-F37)*D5</f>
        <v>0</v>
      </c>
      <c r="G39" s="64">
        <f>SUM(G25-G37)*H5</f>
        <v>0</v>
      </c>
      <c r="H39" s="64">
        <f>SUM(G25-H37)*D6</f>
        <v>0</v>
      </c>
      <c r="I39" s="65">
        <f>SUM(G25-I37)*H6</f>
        <v>0</v>
      </c>
      <c r="J39" s="20"/>
    </row>
    <row r="40" spans="1:10" ht="16.5" thickTop="1" thickBot="1" x14ac:dyDescent="0.3">
      <c r="A40" s="217" t="s">
        <v>261</v>
      </c>
      <c r="B40" s="313"/>
      <c r="C40" s="313"/>
      <c r="D40" s="313"/>
      <c r="E40" s="313"/>
      <c r="F40" s="313"/>
      <c r="G40" s="313"/>
      <c r="H40" s="313"/>
      <c r="I40" s="287"/>
      <c r="J40" s="20"/>
    </row>
    <row r="41" spans="1:10" ht="14.25" customHeight="1" thickBot="1" x14ac:dyDescent="0.3">
      <c r="A41" s="217"/>
      <c r="B41" s="313"/>
      <c r="C41" s="313"/>
      <c r="D41" s="313"/>
      <c r="E41" s="313"/>
      <c r="F41" s="287"/>
      <c r="G41" s="38"/>
      <c r="H41" s="217" t="s">
        <v>32</v>
      </c>
      <c r="I41" s="287"/>
      <c r="J41" s="20"/>
    </row>
    <row r="42" spans="1:10" ht="3.75" customHeight="1" x14ac:dyDescent="0.25">
      <c r="A42" s="217"/>
      <c r="B42" s="313"/>
      <c r="C42" s="313"/>
      <c r="D42" s="313"/>
      <c r="E42" s="313"/>
      <c r="F42" s="313"/>
      <c r="G42" s="313"/>
      <c r="H42" s="313"/>
      <c r="I42" s="287"/>
      <c r="J42" s="20"/>
    </row>
    <row r="43" spans="1:10" x14ac:dyDescent="0.25">
      <c r="A43" s="343" t="s">
        <v>272</v>
      </c>
      <c r="B43" s="313"/>
      <c r="C43" s="313"/>
      <c r="D43" s="313"/>
      <c r="E43" s="134" t="s">
        <v>34</v>
      </c>
      <c r="F43" s="134"/>
      <c r="G43" s="73"/>
      <c r="H43" s="314" t="s">
        <v>32</v>
      </c>
      <c r="I43" s="287"/>
      <c r="J43" s="20"/>
    </row>
    <row r="44" spans="1:10" ht="13.5" customHeight="1" x14ac:dyDescent="0.25">
      <c r="A44" s="217" t="s">
        <v>33</v>
      </c>
      <c r="B44" s="218"/>
      <c r="C44" s="218"/>
      <c r="D44" s="218"/>
      <c r="E44" s="218"/>
      <c r="F44" s="301"/>
      <c r="G44" s="72"/>
      <c r="H44" s="314" t="s">
        <v>32</v>
      </c>
      <c r="I44" s="287"/>
      <c r="J44" s="20"/>
    </row>
    <row r="45" spans="1:10" ht="13.5" customHeight="1" x14ac:dyDescent="0.25">
      <c r="A45" s="217" t="s">
        <v>35</v>
      </c>
      <c r="B45" s="218"/>
      <c r="C45" s="218"/>
      <c r="D45" s="218"/>
      <c r="E45" s="218"/>
      <c r="F45" s="312"/>
      <c r="G45" s="72"/>
      <c r="H45" s="314" t="s">
        <v>32</v>
      </c>
      <c r="I45" s="287"/>
      <c r="J45" s="20"/>
    </row>
    <row r="46" spans="1:10" ht="13.5" customHeight="1" x14ac:dyDescent="0.25">
      <c r="A46" s="217" t="s">
        <v>36</v>
      </c>
      <c r="B46" s="218"/>
      <c r="C46" s="218"/>
      <c r="D46" s="218"/>
      <c r="E46" s="218"/>
      <c r="F46" s="312"/>
      <c r="G46" s="72"/>
      <c r="H46" s="314" t="s">
        <v>32</v>
      </c>
      <c r="I46" s="287"/>
      <c r="J46" s="20"/>
    </row>
    <row r="47" spans="1:10" ht="13.5" customHeight="1" x14ac:dyDescent="0.25">
      <c r="A47" s="217" t="s">
        <v>37</v>
      </c>
      <c r="B47" s="218"/>
      <c r="C47" s="218"/>
      <c r="D47" s="218"/>
      <c r="E47" s="218"/>
      <c r="F47" s="312"/>
      <c r="G47" s="73"/>
      <c r="H47" s="314" t="s">
        <v>32</v>
      </c>
      <c r="I47" s="287"/>
      <c r="J47" s="20"/>
    </row>
    <row r="48" spans="1:10" ht="13.5" customHeight="1" x14ac:dyDescent="0.25">
      <c r="A48" s="217" t="s">
        <v>270</v>
      </c>
      <c r="B48" s="218"/>
      <c r="C48" s="218"/>
      <c r="D48" s="218"/>
      <c r="E48" s="218"/>
      <c r="F48" s="312"/>
      <c r="G48" s="72"/>
      <c r="H48" s="314" t="s">
        <v>32</v>
      </c>
      <c r="I48" s="287"/>
      <c r="J48" s="20"/>
    </row>
    <row r="49" spans="1:10" ht="13.5" customHeight="1" x14ac:dyDescent="0.25">
      <c r="A49" s="217" t="s">
        <v>271</v>
      </c>
      <c r="B49" s="218"/>
      <c r="C49" s="218"/>
      <c r="D49" s="218"/>
      <c r="E49" s="218"/>
      <c r="F49" s="312"/>
      <c r="G49" s="72"/>
      <c r="H49" s="339" t="s">
        <v>32</v>
      </c>
      <c r="I49" s="340"/>
      <c r="J49" s="20"/>
    </row>
    <row r="50" spans="1:10" ht="13.5" customHeight="1" x14ac:dyDescent="0.25">
      <c r="A50" s="284" t="s">
        <v>242</v>
      </c>
      <c r="B50" s="218"/>
      <c r="C50" s="218"/>
      <c r="D50" s="218"/>
      <c r="E50" s="218"/>
      <c r="F50" s="78">
        <f>SUM(F37,G41,G43:G49)*D5</f>
        <v>0</v>
      </c>
      <c r="G50" s="78">
        <f>SUM(G37,G41,G43:G49)*H5</f>
        <v>0</v>
      </c>
      <c r="H50" s="79">
        <f>SUM(H37,G41,G43:G49)*D6</f>
        <v>0</v>
      </c>
      <c r="I50" s="80">
        <f>SUM(I37,G41,G43:G49)*H6</f>
        <v>0</v>
      </c>
      <c r="J50" s="20"/>
    </row>
    <row r="51" spans="1:10" ht="22.5" customHeight="1" x14ac:dyDescent="0.25">
      <c r="A51" s="309" t="s">
        <v>258</v>
      </c>
      <c r="B51" s="310"/>
      <c r="C51" s="310"/>
      <c r="D51" s="310"/>
      <c r="E51" s="310"/>
      <c r="F51" s="310"/>
      <c r="G51" s="310"/>
      <c r="H51" s="310"/>
      <c r="I51" s="311"/>
      <c r="J51" s="20"/>
    </row>
    <row r="52" spans="1:10" ht="6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</sheetData>
  <sheetProtection password="F03F" sheet="1" objects="1" scenarios="1" formatCells="0" formatColumns="0" formatRows="0" insertColumns="0" insertRows="0" deleteColumns="0" deleteRows="0"/>
  <mergeCells count="83">
    <mergeCell ref="H47:I47"/>
    <mergeCell ref="H48:I48"/>
    <mergeCell ref="E32:G32"/>
    <mergeCell ref="A34:I34"/>
    <mergeCell ref="A33:C33"/>
    <mergeCell ref="A36:E36"/>
    <mergeCell ref="A35:I35"/>
    <mergeCell ref="H44:I44"/>
    <mergeCell ref="H45:I45"/>
    <mergeCell ref="A32:C32"/>
    <mergeCell ref="A43:D43"/>
    <mergeCell ref="H46:I46"/>
    <mergeCell ref="A15:F15"/>
    <mergeCell ref="A10:E10"/>
    <mergeCell ref="A31:I31"/>
    <mergeCell ref="A23:F23"/>
    <mergeCell ref="A22:F22"/>
    <mergeCell ref="A21:F21"/>
    <mergeCell ref="A20:F20"/>
    <mergeCell ref="H15:I15"/>
    <mergeCell ref="H16:I16"/>
    <mergeCell ref="H17:I17"/>
    <mergeCell ref="H18:I18"/>
    <mergeCell ref="H19:I19"/>
    <mergeCell ref="A14:I14"/>
    <mergeCell ref="A19:F19"/>
    <mergeCell ref="A18:F18"/>
    <mergeCell ref="A17:F17"/>
    <mergeCell ref="A1:I1"/>
    <mergeCell ref="A12:I12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E5:G5"/>
    <mergeCell ref="A5:C5"/>
    <mergeCell ref="A29:I29"/>
    <mergeCell ref="A30:I30"/>
    <mergeCell ref="A4:I4"/>
    <mergeCell ref="H22:I22"/>
    <mergeCell ref="H23:I23"/>
    <mergeCell ref="H25:I25"/>
    <mergeCell ref="H26:I26"/>
    <mergeCell ref="H20:I20"/>
    <mergeCell ref="H21:I21"/>
    <mergeCell ref="A7:E7"/>
    <mergeCell ref="F7:G7"/>
    <mergeCell ref="H7:I7"/>
    <mergeCell ref="A13:I13"/>
    <mergeCell ref="A51:I51"/>
    <mergeCell ref="A48:F48"/>
    <mergeCell ref="A49:F49"/>
    <mergeCell ref="A50:E50"/>
    <mergeCell ref="A37:E37"/>
    <mergeCell ref="A47:F47"/>
    <mergeCell ref="A39:E39"/>
    <mergeCell ref="A45:F45"/>
    <mergeCell ref="A46:F46"/>
    <mergeCell ref="A42:I42"/>
    <mergeCell ref="H43:I43"/>
    <mergeCell ref="A41:F41"/>
    <mergeCell ref="H41:I41"/>
    <mergeCell ref="A40:I40"/>
    <mergeCell ref="A44:F44"/>
    <mergeCell ref="H49:I49"/>
    <mergeCell ref="A16:F16"/>
    <mergeCell ref="E33:G33"/>
    <mergeCell ref="A26:F26"/>
    <mergeCell ref="A25:F25"/>
    <mergeCell ref="E28:G28"/>
    <mergeCell ref="A27:C27"/>
    <mergeCell ref="A28:C28"/>
  </mergeCells>
  <pageMargins left="0.7" right="0.7" top="0.78740157499999996" bottom="0.78740157499999996" header="0.3" footer="0.3"/>
  <pageSetup paperSize="9" orientation="portrait" r:id="rId1"/>
  <headerFooter>
    <oddHeader>&amp;L&amp;10Žádost o dotaci MK 2017_KNIHY 
Rozpočet_jednoletý projekt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0" zoomScaleNormal="100" workbookViewId="0">
      <selection activeCell="E57" sqref="E57"/>
    </sheetView>
  </sheetViews>
  <sheetFormatPr defaultRowHeight="15" x14ac:dyDescent="0.25"/>
  <cols>
    <col min="1" max="1" width="9.140625" style="99"/>
    <col min="2" max="2" width="10.28515625" style="99" customWidth="1"/>
    <col min="3" max="3" width="9.140625" style="99"/>
    <col min="4" max="4" width="11.28515625" style="99" customWidth="1"/>
    <col min="5" max="5" width="9.7109375" style="99" customWidth="1"/>
    <col min="6" max="6" width="8" style="99" customWidth="1"/>
    <col min="7" max="7" width="11" style="99" customWidth="1"/>
    <col min="8" max="8" width="9.28515625" style="99" customWidth="1"/>
    <col min="9" max="9" width="7.85546875" style="99" customWidth="1"/>
    <col min="10" max="10" width="1.42578125" style="99" customWidth="1"/>
    <col min="11" max="16384" width="9.140625" style="99"/>
  </cols>
  <sheetData>
    <row r="1" spans="1:19" ht="5.2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9" ht="28.5" customHeight="1" thickBot="1" x14ac:dyDescent="0.3">
      <c r="A2" s="332" t="s">
        <v>39</v>
      </c>
      <c r="B2" s="333"/>
      <c r="C2" s="334"/>
      <c r="D2" s="335"/>
      <c r="E2" s="335"/>
      <c r="F2" s="335"/>
      <c r="G2" s="335"/>
      <c r="H2" s="335"/>
      <c r="I2" s="336"/>
      <c r="J2" s="20"/>
    </row>
    <row r="3" spans="1:19" ht="13.5" customHeight="1" x14ac:dyDescent="0.25">
      <c r="A3" s="315" t="s">
        <v>276</v>
      </c>
      <c r="B3" s="230"/>
      <c r="C3" s="230"/>
      <c r="D3" s="230"/>
      <c r="E3" s="230"/>
      <c r="F3" s="230"/>
      <c r="G3" s="230"/>
      <c r="H3" s="230"/>
      <c r="I3" s="316"/>
      <c r="J3" s="20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3" customHeight="1" x14ac:dyDescent="0.25">
      <c r="A4" s="138"/>
      <c r="B4" s="134"/>
      <c r="C4" s="134"/>
      <c r="D4" s="134"/>
      <c r="E4" s="134"/>
      <c r="F4" s="134"/>
      <c r="G4" s="134"/>
      <c r="H4" s="134"/>
      <c r="I4" s="135"/>
      <c r="J4" s="20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15" customHeight="1" x14ac:dyDescent="0.25">
      <c r="A5" s="217" t="s">
        <v>267</v>
      </c>
      <c r="B5" s="313"/>
      <c r="C5" s="301"/>
      <c r="D5" s="12"/>
      <c r="E5" s="314" t="s">
        <v>256</v>
      </c>
      <c r="F5" s="218"/>
      <c r="G5" s="308"/>
      <c r="H5" s="12"/>
      <c r="I5" s="67"/>
      <c r="J5" s="20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15" customHeight="1" x14ac:dyDescent="0.25">
      <c r="A6" s="217" t="s">
        <v>252</v>
      </c>
      <c r="B6" s="357"/>
      <c r="C6" s="308"/>
      <c r="D6" s="45"/>
      <c r="E6" s="314" t="s">
        <v>257</v>
      </c>
      <c r="F6" s="218"/>
      <c r="G6" s="308"/>
      <c r="H6" s="12"/>
      <c r="I6" s="67"/>
      <c r="J6" s="20"/>
      <c r="K6" s="118"/>
      <c r="L6" s="118"/>
      <c r="M6" s="118"/>
      <c r="N6" s="118"/>
      <c r="O6" s="118"/>
      <c r="P6" s="118"/>
      <c r="Q6" s="118"/>
      <c r="R6" s="118"/>
      <c r="S6" s="118"/>
    </row>
    <row r="7" spans="1:19" s="118" customFormat="1" x14ac:dyDescent="0.25">
      <c r="A7" s="284" t="s">
        <v>326</v>
      </c>
      <c r="B7" s="285"/>
      <c r="C7" s="285"/>
      <c r="D7" s="285"/>
      <c r="E7" s="285"/>
      <c r="F7" s="218" t="s">
        <v>294</v>
      </c>
      <c r="G7" s="218"/>
      <c r="H7" s="351"/>
      <c r="I7" s="352"/>
      <c r="J7" s="119"/>
    </row>
    <row r="8" spans="1:19" x14ac:dyDescent="0.25">
      <c r="A8" s="217" t="s">
        <v>308</v>
      </c>
      <c r="B8" s="218"/>
      <c r="C8" s="218"/>
      <c r="D8" s="139"/>
      <c r="E8" s="134"/>
      <c r="F8" s="218" t="s">
        <v>241</v>
      </c>
      <c r="G8" s="218"/>
      <c r="H8" s="351"/>
      <c r="I8" s="352"/>
      <c r="J8" s="20"/>
    </row>
    <row r="9" spans="1:19" x14ac:dyDescent="0.25">
      <c r="A9" s="217" t="s">
        <v>23</v>
      </c>
      <c r="B9" s="218"/>
      <c r="C9" s="218"/>
      <c r="D9" s="28"/>
      <c r="E9" s="55"/>
      <c r="F9" s="218" t="s">
        <v>21</v>
      </c>
      <c r="G9" s="218"/>
      <c r="H9" s="351"/>
      <c r="I9" s="352"/>
      <c r="J9" s="20"/>
    </row>
    <row r="10" spans="1:19" x14ac:dyDescent="0.25">
      <c r="A10" s="217"/>
      <c r="B10" s="313"/>
      <c r="C10" s="313"/>
      <c r="D10" s="313"/>
      <c r="E10" s="313"/>
      <c r="F10" s="218" t="s">
        <v>22</v>
      </c>
      <c r="G10" s="218"/>
      <c r="H10" s="353"/>
      <c r="I10" s="354"/>
      <c r="J10" s="20"/>
    </row>
    <row r="11" spans="1:19" ht="21" customHeight="1" x14ac:dyDescent="0.25">
      <c r="A11" s="217" t="s">
        <v>24</v>
      </c>
      <c r="B11" s="301"/>
      <c r="C11" s="355"/>
      <c r="D11" s="351"/>
      <c r="E11" s="351"/>
      <c r="F11" s="351"/>
      <c r="G11" s="351"/>
      <c r="H11" s="351"/>
      <c r="I11" s="352"/>
      <c r="J11" s="20"/>
    </row>
    <row r="12" spans="1:19" ht="6.75" customHeight="1" thickBot="1" x14ac:dyDescent="0.3">
      <c r="A12" s="166"/>
      <c r="B12" s="166"/>
      <c r="C12" s="166"/>
      <c r="D12" s="166"/>
      <c r="E12" s="166"/>
      <c r="F12" s="166"/>
      <c r="G12" s="166"/>
      <c r="H12" s="166"/>
      <c r="I12" s="166"/>
      <c r="J12" s="20"/>
    </row>
    <row r="13" spans="1:19" ht="27" customHeight="1" x14ac:dyDescent="0.25">
      <c r="A13" s="337" t="s">
        <v>260</v>
      </c>
      <c r="B13" s="338"/>
      <c r="C13" s="338"/>
      <c r="D13" s="338"/>
      <c r="E13" s="338"/>
      <c r="F13" s="124" t="s">
        <v>327</v>
      </c>
      <c r="G13" s="125"/>
      <c r="H13" s="125"/>
      <c r="I13" s="89" t="s">
        <v>328</v>
      </c>
      <c r="J13" s="20"/>
    </row>
    <row r="14" spans="1:19" ht="12.75" customHeight="1" thickBot="1" x14ac:dyDescent="0.3">
      <c r="A14" s="97"/>
      <c r="B14" s="96"/>
      <c r="C14" s="96"/>
      <c r="D14" s="96"/>
      <c r="E14" s="96"/>
      <c r="F14" s="98"/>
      <c r="G14" s="91">
        <v>2017</v>
      </c>
      <c r="H14" s="91">
        <v>2018</v>
      </c>
      <c r="I14" s="126"/>
      <c r="J14" s="20"/>
    </row>
    <row r="15" spans="1:19" ht="13.5" customHeight="1" x14ac:dyDescent="0.25">
      <c r="A15" s="217" t="s">
        <v>295</v>
      </c>
      <c r="B15" s="218"/>
      <c r="C15" s="218"/>
      <c r="D15" s="218"/>
      <c r="E15" s="218"/>
      <c r="F15" s="301"/>
      <c r="G15" s="81"/>
      <c r="H15" s="34"/>
      <c r="I15" s="82">
        <f>SUM(G15:H15)</f>
        <v>0</v>
      </c>
      <c r="J15" s="20"/>
    </row>
    <row r="16" spans="1:19" ht="13.5" customHeight="1" x14ac:dyDescent="0.25">
      <c r="A16" s="217" t="s">
        <v>296</v>
      </c>
      <c r="B16" s="218"/>
      <c r="C16" s="218"/>
      <c r="D16" s="218"/>
      <c r="E16" s="218"/>
      <c r="F16" s="301"/>
      <c r="G16" s="72"/>
      <c r="H16" s="23"/>
      <c r="I16" s="74">
        <f t="shared" ref="I16:I20" si="0">SUM(G16:H16)</f>
        <v>0</v>
      </c>
      <c r="J16" s="20"/>
    </row>
    <row r="17" spans="1:19" ht="13.5" customHeight="1" x14ac:dyDescent="0.25">
      <c r="A17" s="217" t="s">
        <v>297</v>
      </c>
      <c r="B17" s="218"/>
      <c r="C17" s="218"/>
      <c r="D17" s="218"/>
      <c r="E17" s="218"/>
      <c r="F17" s="301"/>
      <c r="G17" s="72"/>
      <c r="H17" s="23"/>
      <c r="I17" s="74">
        <f t="shared" si="0"/>
        <v>0</v>
      </c>
      <c r="J17" s="20"/>
    </row>
    <row r="18" spans="1:19" ht="13.5" customHeight="1" x14ac:dyDescent="0.25">
      <c r="A18" s="217" t="s">
        <v>29</v>
      </c>
      <c r="B18" s="218"/>
      <c r="C18" s="218"/>
      <c r="D18" s="218"/>
      <c r="E18" s="218"/>
      <c r="F18" s="301"/>
      <c r="G18" s="72"/>
      <c r="H18" s="23"/>
      <c r="I18" s="74">
        <f t="shared" si="0"/>
        <v>0</v>
      </c>
      <c r="J18" s="20"/>
    </row>
    <row r="19" spans="1:19" ht="13.5" customHeight="1" x14ac:dyDescent="0.25">
      <c r="A19" s="217" t="s">
        <v>290</v>
      </c>
      <c r="B19" s="218"/>
      <c r="C19" s="218"/>
      <c r="D19" s="218"/>
      <c r="E19" s="218"/>
      <c r="F19" s="301"/>
      <c r="G19" s="72"/>
      <c r="H19" s="23"/>
      <c r="I19" s="74">
        <f t="shared" si="0"/>
        <v>0</v>
      </c>
      <c r="J19" s="20"/>
    </row>
    <row r="20" spans="1:19" ht="13.5" customHeight="1" x14ac:dyDescent="0.25">
      <c r="A20" s="217" t="s">
        <v>266</v>
      </c>
      <c r="B20" s="218"/>
      <c r="C20" s="218"/>
      <c r="D20" s="218"/>
      <c r="E20" s="218"/>
      <c r="F20" s="301"/>
      <c r="G20" s="72"/>
      <c r="H20" s="23"/>
      <c r="I20" s="74">
        <f t="shared" si="0"/>
        <v>0</v>
      </c>
      <c r="J20" s="20"/>
    </row>
    <row r="21" spans="1:19" ht="13.5" customHeight="1" x14ac:dyDescent="0.25">
      <c r="A21" s="217" t="s">
        <v>2</v>
      </c>
      <c r="B21" s="218"/>
      <c r="C21" s="218"/>
      <c r="D21" s="218"/>
      <c r="E21" s="218"/>
      <c r="F21" s="301"/>
      <c r="G21" s="72"/>
      <c r="H21" s="23"/>
      <c r="I21" s="75">
        <f>SUM(G21:H21)</f>
        <v>0</v>
      </c>
      <c r="J21" s="20"/>
    </row>
    <row r="22" spans="1:19" ht="13.5" customHeight="1" x14ac:dyDescent="0.25">
      <c r="A22" s="284" t="s">
        <v>30</v>
      </c>
      <c r="B22" s="285"/>
      <c r="C22" s="285"/>
      <c r="D22" s="285"/>
      <c r="E22" s="285"/>
      <c r="F22" s="55"/>
      <c r="G22" s="71">
        <f>SUM(G15:G21)</f>
        <v>0</v>
      </c>
      <c r="H22" s="71">
        <f>SUM(H15:H21)</f>
        <v>0</v>
      </c>
      <c r="I22" s="76">
        <f>SUM(I15:I21)</f>
        <v>0</v>
      </c>
      <c r="J22" s="20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ht="13.5" customHeight="1" x14ac:dyDescent="0.25">
      <c r="A23" s="217" t="s">
        <v>320</v>
      </c>
      <c r="B23" s="286"/>
      <c r="C23" s="286"/>
      <c r="D23" s="286"/>
      <c r="E23" s="286"/>
      <c r="F23" s="286"/>
      <c r="G23" s="286"/>
      <c r="H23" s="301"/>
      <c r="I23" s="26">
        <f>SUM(27000+(50*D8)+(5*H7))</f>
        <v>27000</v>
      </c>
      <c r="J23" s="20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22" customFormat="1" ht="13.5" customHeight="1" x14ac:dyDescent="0.25">
      <c r="A24" s="356" t="s">
        <v>309</v>
      </c>
      <c r="B24" s="307"/>
      <c r="C24" s="307"/>
      <c r="D24" s="307"/>
      <c r="E24" s="307"/>
      <c r="F24" s="307"/>
      <c r="G24" s="341"/>
      <c r="H24" s="342"/>
      <c r="I24" s="127">
        <f>SUM(I22*0.05)</f>
        <v>0</v>
      </c>
      <c r="J24" s="121"/>
      <c r="K24" s="99"/>
      <c r="L24" s="99"/>
      <c r="M24" s="99"/>
      <c r="N24" s="99"/>
      <c r="O24" s="99"/>
      <c r="P24" s="99"/>
      <c r="Q24" s="99"/>
      <c r="R24" s="99"/>
      <c r="S24" s="99"/>
    </row>
    <row r="25" spans="1:19" ht="13.5" customHeight="1" thickBot="1" x14ac:dyDescent="0.3">
      <c r="A25" s="284" t="s">
        <v>310</v>
      </c>
      <c r="B25" s="285"/>
      <c r="C25" s="285"/>
      <c r="D25" s="285"/>
      <c r="E25" s="285"/>
      <c r="F25" s="286"/>
      <c r="G25" s="286"/>
      <c r="H25" s="287"/>
      <c r="I25" s="87">
        <f>SUM(I22:I24)</f>
        <v>27000</v>
      </c>
      <c r="J25" s="20"/>
    </row>
    <row r="26" spans="1:19" ht="13.5" customHeight="1" thickBot="1" x14ac:dyDescent="0.3">
      <c r="A26" s="169" t="s">
        <v>311</v>
      </c>
      <c r="B26" s="341"/>
      <c r="C26" s="341"/>
      <c r="D26" s="341"/>
      <c r="E26" s="341"/>
      <c r="F26" s="341"/>
      <c r="G26" s="341"/>
      <c r="H26" s="342"/>
      <c r="I26" s="88">
        <f>SUM(I25*0.5)</f>
        <v>13500</v>
      </c>
      <c r="J26" s="20"/>
    </row>
    <row r="27" spans="1:19" ht="14.25" customHeight="1" thickTop="1" x14ac:dyDescent="0.25">
      <c r="A27" s="217" t="s">
        <v>31</v>
      </c>
      <c r="B27" s="218"/>
      <c r="C27" s="308"/>
      <c r="D27" s="141" t="e">
        <f>SUM(I25/H7)</f>
        <v>#DIV/0!</v>
      </c>
      <c r="E27" s="134"/>
      <c r="F27" s="134"/>
      <c r="G27" s="134"/>
      <c r="H27" s="402"/>
      <c r="I27" s="135"/>
      <c r="J27" s="20"/>
    </row>
    <row r="28" spans="1:19" ht="14.25" customHeight="1" x14ac:dyDescent="0.25">
      <c r="A28" s="156" t="s">
        <v>301</v>
      </c>
      <c r="B28" s="307"/>
      <c r="C28" s="307"/>
      <c r="D28" s="123"/>
      <c r="E28" s="306" t="s">
        <v>305</v>
      </c>
      <c r="F28" s="307"/>
      <c r="G28" s="307"/>
      <c r="H28" s="404"/>
      <c r="I28" s="135"/>
      <c r="J28" s="20"/>
    </row>
    <row r="29" spans="1:19" ht="25.5" customHeight="1" x14ac:dyDescent="0.25">
      <c r="A29" s="365" t="s">
        <v>312</v>
      </c>
      <c r="B29" s="366"/>
      <c r="C29" s="366"/>
      <c r="D29" s="366"/>
      <c r="E29" s="366"/>
      <c r="F29" s="366"/>
      <c r="G29" s="366"/>
      <c r="H29" s="366"/>
      <c r="I29" s="367"/>
      <c r="J29" s="20"/>
    </row>
    <row r="30" spans="1:19" x14ac:dyDescent="0.25">
      <c r="A30" s="217" t="s">
        <v>268</v>
      </c>
      <c r="B30" s="218"/>
      <c r="C30" s="218"/>
      <c r="D30" s="218"/>
      <c r="E30" s="218"/>
      <c r="F30" s="218"/>
      <c r="G30" s="218"/>
      <c r="H30" s="230"/>
      <c r="I30" s="316"/>
      <c r="J30" s="20"/>
    </row>
    <row r="31" spans="1:19" ht="12.75" customHeight="1" x14ac:dyDescent="0.25">
      <c r="A31" s="165" t="s">
        <v>269</v>
      </c>
      <c r="B31" s="286"/>
      <c r="C31" s="286"/>
      <c r="D31" s="286"/>
      <c r="E31" s="286"/>
      <c r="F31" s="286"/>
      <c r="G31" s="286"/>
      <c r="H31" s="286"/>
      <c r="I31" s="287"/>
      <c r="J31" s="20"/>
    </row>
    <row r="32" spans="1:19" ht="14.25" customHeight="1" x14ac:dyDescent="0.25">
      <c r="A32" s="217" t="s">
        <v>277</v>
      </c>
      <c r="B32" s="286"/>
      <c r="C32" s="301"/>
      <c r="D32" s="85">
        <f>SUM(H7*0.25)*D5</f>
        <v>0</v>
      </c>
      <c r="E32" s="373" t="s">
        <v>255</v>
      </c>
      <c r="F32" s="286"/>
      <c r="G32" s="301"/>
      <c r="H32" s="70">
        <f>SUM(H7*0.5)*H5</f>
        <v>0</v>
      </c>
      <c r="I32" s="68"/>
      <c r="J32" s="20"/>
    </row>
    <row r="33" spans="1:15" ht="14.25" customHeight="1" x14ac:dyDescent="0.25">
      <c r="A33" s="358" t="s">
        <v>253</v>
      </c>
      <c r="B33" s="359"/>
      <c r="C33" s="360"/>
      <c r="D33" s="70">
        <f>SUM(H7*0.4)*D6</f>
        <v>0</v>
      </c>
      <c r="E33" s="374" t="s">
        <v>313</v>
      </c>
      <c r="F33" s="359"/>
      <c r="G33" s="360"/>
      <c r="H33" s="70">
        <f>SUM(H7*0.6)*H6</f>
        <v>0</v>
      </c>
      <c r="I33" s="69"/>
      <c r="J33" s="20"/>
    </row>
    <row r="34" spans="1:15" ht="24.75" customHeight="1" x14ac:dyDescent="0.25">
      <c r="A34" s="345" t="s">
        <v>303</v>
      </c>
      <c r="B34" s="371"/>
      <c r="C34" s="371"/>
      <c r="D34" s="371"/>
      <c r="E34" s="371"/>
      <c r="F34" s="371"/>
      <c r="G34" s="371"/>
      <c r="H34" s="371"/>
      <c r="I34" s="372"/>
      <c r="J34" s="20"/>
      <c r="O34" s="128"/>
    </row>
    <row r="35" spans="1:15" ht="3" customHeight="1" thickBot="1" x14ac:dyDescent="0.3">
      <c r="A35" s="364"/>
      <c r="B35" s="183"/>
      <c r="C35" s="183"/>
      <c r="D35" s="183"/>
      <c r="E35" s="183"/>
      <c r="F35" s="183"/>
      <c r="G35" s="183"/>
      <c r="H35" s="183"/>
      <c r="I35" s="183"/>
      <c r="J35" s="20"/>
    </row>
    <row r="36" spans="1:15" ht="15.75" customHeight="1" x14ac:dyDescent="0.25">
      <c r="A36" s="348" t="s">
        <v>259</v>
      </c>
      <c r="B36" s="349"/>
      <c r="C36" s="185"/>
      <c r="D36" s="185"/>
      <c r="E36" s="185"/>
      <c r="F36" s="35" t="s">
        <v>233</v>
      </c>
      <c r="G36" s="35" t="s">
        <v>234</v>
      </c>
      <c r="H36" s="35" t="s">
        <v>235</v>
      </c>
      <c r="I36" s="36" t="s">
        <v>236</v>
      </c>
      <c r="J36" s="20"/>
    </row>
    <row r="37" spans="1:15" x14ac:dyDescent="0.25">
      <c r="A37" s="305" t="s">
        <v>314</v>
      </c>
      <c r="B37" s="230"/>
      <c r="C37" s="230"/>
      <c r="D37" s="230"/>
      <c r="E37" s="230"/>
      <c r="F37" s="71">
        <f>H28*D32/1.1*(1-$D28)</f>
        <v>0</v>
      </c>
      <c r="G37" s="71">
        <f>$H28*H32/1.1*(1-$D28)</f>
        <v>0</v>
      </c>
      <c r="H37" s="71">
        <f>H28*D33/1.1*(1-$D28)</f>
        <v>0</v>
      </c>
      <c r="I37" s="74">
        <f>H28*H33/1.1*(1-$D28)</f>
        <v>0</v>
      </c>
      <c r="J37" s="20"/>
    </row>
    <row r="38" spans="1:15" ht="5.25" customHeight="1" x14ac:dyDescent="0.25">
      <c r="A38" s="305"/>
      <c r="B38" s="313"/>
      <c r="C38" s="313"/>
      <c r="D38" s="313"/>
      <c r="E38" s="313"/>
      <c r="F38" s="313"/>
      <c r="G38" s="313"/>
      <c r="H38" s="313"/>
      <c r="I38" s="287"/>
      <c r="J38" s="20"/>
    </row>
    <row r="39" spans="1:15" x14ac:dyDescent="0.25">
      <c r="A39" s="284" t="s">
        <v>315</v>
      </c>
      <c r="B39" s="313"/>
      <c r="C39" s="313"/>
      <c r="D39" s="313"/>
      <c r="E39" s="301"/>
      <c r="F39" s="25">
        <f>SUM(I25-F37)*D5</f>
        <v>0</v>
      </c>
      <c r="G39" s="25">
        <f>SUM(I25-G37)*H5</f>
        <v>0</v>
      </c>
      <c r="H39" s="25">
        <f>SUM(I25-H37)*D6</f>
        <v>0</v>
      </c>
      <c r="I39" s="26">
        <f>SUM(I25-I37)*H6</f>
        <v>0</v>
      </c>
      <c r="J39" s="20"/>
    </row>
    <row r="40" spans="1:15" ht="15.75" thickBot="1" x14ac:dyDescent="0.3">
      <c r="A40" s="217" t="s">
        <v>261</v>
      </c>
      <c r="B40" s="313"/>
      <c r="C40" s="313"/>
      <c r="D40" s="313"/>
      <c r="E40" s="313"/>
      <c r="F40" s="313"/>
      <c r="G40" s="313"/>
      <c r="H40" s="313"/>
      <c r="I40" s="287"/>
      <c r="J40" s="20"/>
    </row>
    <row r="41" spans="1:15" ht="15.75" thickBot="1" x14ac:dyDescent="0.3">
      <c r="A41" s="217"/>
      <c r="B41" s="313"/>
      <c r="C41" s="313"/>
      <c r="D41" s="313"/>
      <c r="E41" s="313"/>
      <c r="F41" s="287"/>
      <c r="G41" s="38"/>
      <c r="H41" s="217" t="s">
        <v>32</v>
      </c>
      <c r="I41" s="287"/>
      <c r="J41" s="20"/>
    </row>
    <row r="42" spans="1:15" ht="3.75" customHeight="1" x14ac:dyDescent="0.25">
      <c r="A42" s="217"/>
      <c r="B42" s="313"/>
      <c r="C42" s="313"/>
      <c r="D42" s="313"/>
      <c r="E42" s="313"/>
      <c r="F42" s="313"/>
      <c r="G42" s="313"/>
      <c r="H42" s="313"/>
      <c r="I42" s="287"/>
      <c r="J42" s="20"/>
    </row>
    <row r="43" spans="1:15" ht="13.5" customHeight="1" x14ac:dyDescent="0.25">
      <c r="A43" s="343" t="s">
        <v>272</v>
      </c>
      <c r="B43" s="313"/>
      <c r="C43" s="313"/>
      <c r="D43" s="313"/>
      <c r="E43" s="134" t="s">
        <v>34</v>
      </c>
      <c r="F43" s="134"/>
      <c r="G43" s="73"/>
      <c r="H43" s="314" t="s">
        <v>32</v>
      </c>
      <c r="I43" s="287"/>
      <c r="J43" s="20"/>
    </row>
    <row r="44" spans="1:15" ht="13.5" customHeight="1" x14ac:dyDescent="0.25">
      <c r="A44" s="217" t="s">
        <v>33</v>
      </c>
      <c r="B44" s="218"/>
      <c r="C44" s="218"/>
      <c r="D44" s="218"/>
      <c r="E44" s="218"/>
      <c r="F44" s="301"/>
      <c r="G44" s="72"/>
      <c r="H44" s="314" t="s">
        <v>32</v>
      </c>
      <c r="I44" s="287"/>
      <c r="J44" s="20"/>
    </row>
    <row r="45" spans="1:15" ht="13.5" customHeight="1" x14ac:dyDescent="0.25">
      <c r="A45" s="217" t="s">
        <v>35</v>
      </c>
      <c r="B45" s="218"/>
      <c r="C45" s="218"/>
      <c r="D45" s="218"/>
      <c r="E45" s="218"/>
      <c r="F45" s="301"/>
      <c r="G45" s="72"/>
      <c r="H45" s="314" t="s">
        <v>32</v>
      </c>
      <c r="I45" s="287"/>
      <c r="J45" s="20"/>
    </row>
    <row r="46" spans="1:15" ht="13.5" customHeight="1" x14ac:dyDescent="0.25">
      <c r="A46" s="217" t="s">
        <v>36</v>
      </c>
      <c r="B46" s="218"/>
      <c r="C46" s="218"/>
      <c r="D46" s="218"/>
      <c r="E46" s="218"/>
      <c r="F46" s="301"/>
      <c r="G46" s="72"/>
      <c r="H46" s="314" t="s">
        <v>32</v>
      </c>
      <c r="I46" s="287"/>
      <c r="J46" s="20"/>
    </row>
    <row r="47" spans="1:15" ht="13.5" customHeight="1" x14ac:dyDescent="0.25">
      <c r="A47" s="217" t="s">
        <v>37</v>
      </c>
      <c r="B47" s="218"/>
      <c r="C47" s="218"/>
      <c r="D47" s="218"/>
      <c r="E47" s="218"/>
      <c r="F47" s="301"/>
      <c r="G47" s="73"/>
      <c r="H47" s="314" t="s">
        <v>32</v>
      </c>
      <c r="I47" s="287"/>
      <c r="J47" s="20"/>
    </row>
    <row r="48" spans="1:15" ht="13.5" customHeight="1" x14ac:dyDescent="0.25">
      <c r="A48" s="217" t="s">
        <v>270</v>
      </c>
      <c r="B48" s="218"/>
      <c r="C48" s="218"/>
      <c r="D48" s="218"/>
      <c r="E48" s="218"/>
      <c r="F48" s="301"/>
      <c r="G48" s="21"/>
      <c r="H48" s="314" t="s">
        <v>32</v>
      </c>
      <c r="I48" s="287"/>
      <c r="J48" s="20"/>
    </row>
    <row r="49" spans="1:10" ht="13.5" customHeight="1" x14ac:dyDescent="0.25">
      <c r="A49" s="217" t="s">
        <v>271</v>
      </c>
      <c r="B49" s="218"/>
      <c r="C49" s="218"/>
      <c r="D49" s="218"/>
      <c r="E49" s="218"/>
      <c r="F49" s="301"/>
      <c r="G49" s="21"/>
      <c r="H49" s="339" t="s">
        <v>32</v>
      </c>
      <c r="I49" s="340"/>
      <c r="J49" s="20"/>
    </row>
    <row r="50" spans="1:10" ht="13.5" customHeight="1" x14ac:dyDescent="0.25">
      <c r="A50" s="368" t="s">
        <v>38</v>
      </c>
      <c r="B50" s="369"/>
      <c r="C50" s="369"/>
      <c r="D50" s="369"/>
      <c r="E50" s="370"/>
      <c r="F50" s="22">
        <f>SUM(F37,G41,G43:G49)*D5</f>
        <v>0</v>
      </c>
      <c r="G50" s="22">
        <f>SUM(G37,G41,G43:G49)*H5</f>
        <v>0</v>
      </c>
      <c r="H50" s="30">
        <f>SUM(H37,G41,G43:G49)*D6</f>
        <v>0</v>
      </c>
      <c r="I50" s="31">
        <f>SUM(I37,G41,G43:G49)*H6</f>
        <v>0</v>
      </c>
      <c r="J50" s="20"/>
    </row>
    <row r="51" spans="1:10" ht="22.5" customHeight="1" x14ac:dyDescent="0.25">
      <c r="A51" s="361" t="s">
        <v>280</v>
      </c>
      <c r="B51" s="362"/>
      <c r="C51" s="362"/>
      <c r="D51" s="362"/>
      <c r="E51" s="362"/>
      <c r="F51" s="362"/>
      <c r="G51" s="362"/>
      <c r="H51" s="362"/>
      <c r="I51" s="363"/>
      <c r="J51" s="20"/>
    </row>
    <row r="52" spans="1:10" ht="5.2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</sheetData>
  <sheetProtection password="F03F" sheet="1" objects="1" scenarios="1" formatCells="0" formatColumns="0" formatRows="0" insertColumns="0" insertRows="0" deleteColumns="0" deleteRows="0"/>
  <mergeCells count="71">
    <mergeCell ref="A48:F48"/>
    <mergeCell ref="A47:F47"/>
    <mergeCell ref="A46:F46"/>
    <mergeCell ref="A31:I31"/>
    <mergeCell ref="A43:D43"/>
    <mergeCell ref="H46:I46"/>
    <mergeCell ref="H47:I47"/>
    <mergeCell ref="H48:I48"/>
    <mergeCell ref="A40:I40"/>
    <mergeCell ref="A39:E39"/>
    <mergeCell ref="A42:I42"/>
    <mergeCell ref="H43:I43"/>
    <mergeCell ref="A37:E37"/>
    <mergeCell ref="E32:G32"/>
    <mergeCell ref="E33:G33"/>
    <mergeCell ref="A8:C8"/>
    <mergeCell ref="F8:G8"/>
    <mergeCell ref="A10:E10"/>
    <mergeCell ref="A11:B11"/>
    <mergeCell ref="A19:F19"/>
    <mergeCell ref="A18:F18"/>
    <mergeCell ref="A17:F17"/>
    <mergeCell ref="A16:F16"/>
    <mergeCell ref="A15:F15"/>
    <mergeCell ref="F9:G9"/>
    <mergeCell ref="A32:C32"/>
    <mergeCell ref="A26:H26"/>
    <mergeCell ref="A36:E36"/>
    <mergeCell ref="A33:C33"/>
    <mergeCell ref="A51:I51"/>
    <mergeCell ref="A35:I35"/>
    <mergeCell ref="A29:I29"/>
    <mergeCell ref="A28:C28"/>
    <mergeCell ref="A50:E50"/>
    <mergeCell ref="A30:I30"/>
    <mergeCell ref="A34:I34"/>
    <mergeCell ref="A38:I38"/>
    <mergeCell ref="H41:I41"/>
    <mergeCell ref="H44:I44"/>
    <mergeCell ref="H45:I45"/>
    <mergeCell ref="A49:F49"/>
    <mergeCell ref="A45:F45"/>
    <mergeCell ref="A44:F44"/>
    <mergeCell ref="A41:F41"/>
    <mergeCell ref="H49:I49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H8:I8"/>
    <mergeCell ref="A9:C9"/>
    <mergeCell ref="A27:C27"/>
    <mergeCell ref="E28:G28"/>
    <mergeCell ref="H9:I9"/>
    <mergeCell ref="F10:G10"/>
    <mergeCell ref="H10:I10"/>
    <mergeCell ref="C11:I11"/>
    <mergeCell ref="A12:I12"/>
    <mergeCell ref="A13:E13"/>
    <mergeCell ref="A21:F21"/>
    <mergeCell ref="A20:F20"/>
    <mergeCell ref="A22:E22"/>
    <mergeCell ref="A25:H25"/>
    <mergeCell ref="A24:H24"/>
    <mergeCell ref="A23:H23"/>
  </mergeCells>
  <pageMargins left="0.7" right="0.7" top="0.78740157499999996" bottom="0.78740157499999996" header="0.3" footer="0.3"/>
  <pageSetup paperSize="9" orientation="portrait" r:id="rId1"/>
  <headerFooter>
    <oddHeader xml:space="preserve">&amp;L&amp;10Žádost o dotaci MK 2017_KNIHY
Rozpočet - dvouletý projekt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4" zoomScaleNormal="100" workbookViewId="0">
      <selection activeCell="H54" sqref="H54"/>
    </sheetView>
  </sheetViews>
  <sheetFormatPr defaultRowHeight="15" x14ac:dyDescent="0.25"/>
  <cols>
    <col min="1" max="1" width="9.5703125" style="99" customWidth="1"/>
    <col min="2" max="2" width="10.28515625" style="99" customWidth="1"/>
    <col min="3" max="3" width="9.140625" style="99"/>
    <col min="4" max="4" width="9.28515625" style="99" customWidth="1"/>
    <col min="5" max="5" width="9.7109375" style="99" customWidth="1"/>
    <col min="6" max="6" width="8.7109375" style="99" customWidth="1"/>
    <col min="7" max="7" width="10.42578125" style="99" customWidth="1"/>
    <col min="8" max="8" width="9.42578125" style="99" customWidth="1"/>
    <col min="9" max="9" width="8.85546875" style="99" customWidth="1"/>
    <col min="10" max="10" width="1.28515625" style="99" customWidth="1"/>
    <col min="11" max="16384" width="9.140625" style="99"/>
  </cols>
  <sheetData>
    <row r="1" spans="1:19" ht="3.75" customHeight="1" thickBot="1" x14ac:dyDescent="0.3">
      <c r="A1" s="387"/>
      <c r="B1" s="388"/>
      <c r="C1" s="388"/>
      <c r="D1" s="226"/>
      <c r="E1" s="389"/>
      <c r="F1" s="176"/>
      <c r="G1" s="176"/>
      <c r="H1" s="176"/>
      <c r="I1" s="176"/>
      <c r="J1" s="20"/>
    </row>
    <row r="2" spans="1:19" ht="30" customHeight="1" thickBot="1" x14ac:dyDescent="0.3">
      <c r="A2" s="332" t="s">
        <v>39</v>
      </c>
      <c r="B2" s="333"/>
      <c r="C2" s="390"/>
      <c r="D2" s="391"/>
      <c r="E2" s="391"/>
      <c r="F2" s="391"/>
      <c r="G2" s="391"/>
      <c r="H2" s="391"/>
      <c r="I2" s="392"/>
      <c r="J2" s="20"/>
    </row>
    <row r="3" spans="1:19" ht="13.5" customHeight="1" x14ac:dyDescent="0.25">
      <c r="A3" s="315" t="s">
        <v>316</v>
      </c>
      <c r="B3" s="230"/>
      <c r="C3" s="230"/>
      <c r="D3" s="230"/>
      <c r="E3" s="230"/>
      <c r="F3" s="230"/>
      <c r="G3" s="230"/>
      <c r="H3" s="230"/>
      <c r="I3" s="316"/>
      <c r="J3" s="20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3" customHeight="1" x14ac:dyDescent="0.25">
      <c r="A4" s="305"/>
      <c r="B4" s="394"/>
      <c r="C4" s="394"/>
      <c r="D4" s="394"/>
      <c r="E4" s="394"/>
      <c r="F4" s="394"/>
      <c r="G4" s="394"/>
      <c r="H4" s="394"/>
      <c r="I4" s="168"/>
      <c r="J4" s="20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15" customHeight="1" x14ac:dyDescent="0.25">
      <c r="A5" s="217" t="s">
        <v>267</v>
      </c>
      <c r="B5" s="313"/>
      <c r="C5" s="301"/>
      <c r="D5" s="12"/>
      <c r="E5" s="314" t="s">
        <v>256</v>
      </c>
      <c r="F5" s="218"/>
      <c r="G5" s="308"/>
      <c r="H5" s="12"/>
      <c r="I5" s="67"/>
      <c r="J5" s="20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15" customHeight="1" x14ac:dyDescent="0.25">
      <c r="A6" s="217" t="s">
        <v>252</v>
      </c>
      <c r="B6" s="393"/>
      <c r="C6" s="312"/>
      <c r="D6" s="12"/>
      <c r="E6" s="314" t="s">
        <v>257</v>
      </c>
      <c r="F6" s="218"/>
      <c r="G6" s="308"/>
      <c r="H6" s="12"/>
      <c r="I6" s="67"/>
      <c r="J6" s="20"/>
      <c r="K6" s="118"/>
      <c r="L6" s="118"/>
      <c r="M6" s="118"/>
      <c r="N6" s="118"/>
      <c r="O6" s="118"/>
      <c r="P6" s="118"/>
      <c r="Q6" s="118"/>
      <c r="R6" s="118"/>
      <c r="S6" s="118"/>
    </row>
    <row r="7" spans="1:19" x14ac:dyDescent="0.25">
      <c r="A7" s="284" t="s">
        <v>326</v>
      </c>
      <c r="B7" s="285"/>
      <c r="C7" s="285"/>
      <c r="D7" s="285"/>
      <c r="E7" s="285"/>
      <c r="F7" s="218" t="s">
        <v>317</v>
      </c>
      <c r="G7" s="218"/>
      <c r="H7" s="351"/>
      <c r="I7" s="352"/>
      <c r="J7" s="20"/>
    </row>
    <row r="8" spans="1:19" x14ac:dyDescent="0.25">
      <c r="A8" s="217" t="s">
        <v>308</v>
      </c>
      <c r="B8" s="218"/>
      <c r="C8" s="218"/>
      <c r="D8" s="140"/>
      <c r="E8" s="134"/>
      <c r="F8" s="218" t="s">
        <v>241</v>
      </c>
      <c r="G8" s="218"/>
      <c r="H8" s="385"/>
      <c r="I8" s="386"/>
      <c r="J8" s="20"/>
    </row>
    <row r="9" spans="1:19" x14ac:dyDescent="0.25">
      <c r="A9" s="217" t="s">
        <v>23</v>
      </c>
      <c r="B9" s="218"/>
      <c r="C9" s="218"/>
      <c r="D9" s="140"/>
      <c r="E9" s="55"/>
      <c r="F9" s="218" t="s">
        <v>21</v>
      </c>
      <c r="G9" s="218"/>
      <c r="H9" s="385"/>
      <c r="I9" s="386"/>
      <c r="J9" s="20"/>
    </row>
    <row r="10" spans="1:19" x14ac:dyDescent="0.25">
      <c r="A10" s="217"/>
      <c r="B10" s="313"/>
      <c r="C10" s="313"/>
      <c r="D10" s="313"/>
      <c r="E10" s="313"/>
      <c r="F10" s="218" t="s">
        <v>22</v>
      </c>
      <c r="G10" s="218"/>
      <c r="H10" s="383"/>
      <c r="I10" s="384"/>
      <c r="J10" s="20"/>
    </row>
    <row r="11" spans="1:19" ht="18" customHeight="1" x14ac:dyDescent="0.25">
      <c r="A11" s="358" t="s">
        <v>24</v>
      </c>
      <c r="B11" s="369"/>
      <c r="C11" s="355"/>
      <c r="D11" s="351"/>
      <c r="E11" s="351"/>
      <c r="F11" s="351"/>
      <c r="G11" s="351"/>
      <c r="H11" s="351"/>
      <c r="I11" s="352"/>
      <c r="J11" s="20"/>
    </row>
    <row r="12" spans="1:19" ht="4.5" customHeight="1" thickBot="1" x14ac:dyDescent="0.3">
      <c r="A12" s="226"/>
      <c r="B12" s="226"/>
      <c r="C12" s="226"/>
      <c r="D12" s="226"/>
      <c r="E12" s="226"/>
      <c r="F12" s="226"/>
      <c r="G12" s="226"/>
      <c r="H12" s="226"/>
      <c r="I12" s="226"/>
      <c r="J12" s="20"/>
    </row>
    <row r="13" spans="1:19" ht="26.25" customHeight="1" x14ac:dyDescent="0.25">
      <c r="A13" s="337" t="s">
        <v>260</v>
      </c>
      <c r="B13" s="338"/>
      <c r="C13" s="338"/>
      <c r="D13" s="338"/>
      <c r="E13" s="338"/>
      <c r="F13" s="399" t="s">
        <v>318</v>
      </c>
      <c r="G13" s="400"/>
      <c r="H13" s="400"/>
      <c r="I13" s="89" t="s">
        <v>243</v>
      </c>
      <c r="J13" s="20"/>
    </row>
    <row r="14" spans="1:19" ht="12.75" customHeight="1" thickBot="1" x14ac:dyDescent="0.3">
      <c r="A14" s="379"/>
      <c r="B14" s="380"/>
      <c r="C14" s="380"/>
      <c r="D14" s="380"/>
      <c r="E14" s="381"/>
      <c r="F14" s="91">
        <v>2017</v>
      </c>
      <c r="G14" s="91">
        <v>2018</v>
      </c>
      <c r="H14" s="91">
        <v>2019</v>
      </c>
      <c r="I14" s="90"/>
      <c r="J14" s="20"/>
    </row>
    <row r="15" spans="1:19" ht="14.25" customHeight="1" x14ac:dyDescent="0.25">
      <c r="A15" s="217" t="s">
        <v>295</v>
      </c>
      <c r="B15" s="218"/>
      <c r="C15" s="218"/>
      <c r="D15" s="218"/>
      <c r="E15" s="218"/>
      <c r="F15" s="83"/>
      <c r="G15" s="81"/>
      <c r="H15" s="84"/>
      <c r="I15" s="82">
        <f t="shared" ref="I15:I21" si="0">SUM(F15:H15)</f>
        <v>0</v>
      </c>
      <c r="J15" s="20"/>
    </row>
    <row r="16" spans="1:19" ht="14.25" customHeight="1" x14ac:dyDescent="0.25">
      <c r="A16" s="217" t="s">
        <v>296</v>
      </c>
      <c r="B16" s="218"/>
      <c r="C16" s="218"/>
      <c r="D16" s="218"/>
      <c r="E16" s="218"/>
      <c r="F16" s="77"/>
      <c r="G16" s="72"/>
      <c r="H16" s="73"/>
      <c r="I16" s="74">
        <f t="shared" si="0"/>
        <v>0</v>
      </c>
      <c r="J16" s="20"/>
    </row>
    <row r="17" spans="1:20" ht="25.5" customHeight="1" x14ac:dyDescent="0.25">
      <c r="A17" s="305" t="s">
        <v>319</v>
      </c>
      <c r="B17" s="218"/>
      <c r="C17" s="218"/>
      <c r="D17" s="218"/>
      <c r="E17" s="218"/>
      <c r="F17" s="77"/>
      <c r="G17" s="72"/>
      <c r="H17" s="73"/>
      <c r="I17" s="74">
        <f t="shared" si="0"/>
        <v>0</v>
      </c>
      <c r="J17" s="20"/>
    </row>
    <row r="18" spans="1:20" ht="14.25" customHeight="1" x14ac:dyDescent="0.25">
      <c r="A18" s="217" t="s">
        <v>29</v>
      </c>
      <c r="B18" s="218"/>
      <c r="C18" s="218"/>
      <c r="D18" s="218"/>
      <c r="E18" s="218"/>
      <c r="F18" s="77"/>
      <c r="G18" s="72"/>
      <c r="H18" s="73"/>
      <c r="I18" s="74">
        <f>SUM(F18:H18)</f>
        <v>0</v>
      </c>
      <c r="J18" s="20"/>
    </row>
    <row r="19" spans="1:20" ht="14.25" customHeight="1" x14ac:dyDescent="0.25">
      <c r="A19" s="217" t="s">
        <v>290</v>
      </c>
      <c r="B19" s="218"/>
      <c r="C19" s="218"/>
      <c r="D19" s="218"/>
      <c r="E19" s="218"/>
      <c r="F19" s="77"/>
      <c r="G19" s="72"/>
      <c r="H19" s="73"/>
      <c r="I19" s="74">
        <f>SUM(F19:H19)</f>
        <v>0</v>
      </c>
      <c r="J19" s="20"/>
    </row>
    <row r="20" spans="1:20" ht="14.25" customHeight="1" x14ac:dyDescent="0.25">
      <c r="A20" s="217" t="s">
        <v>266</v>
      </c>
      <c r="B20" s="218"/>
      <c r="C20" s="218"/>
      <c r="D20" s="218"/>
      <c r="E20" s="308"/>
      <c r="F20" s="77"/>
      <c r="G20" s="72"/>
      <c r="H20" s="73"/>
      <c r="I20" s="74">
        <f t="shared" si="0"/>
        <v>0</v>
      </c>
      <c r="J20" s="20"/>
    </row>
    <row r="21" spans="1:20" ht="14.25" customHeight="1" x14ac:dyDescent="0.25">
      <c r="A21" s="217" t="s">
        <v>2</v>
      </c>
      <c r="B21" s="218"/>
      <c r="C21" s="218"/>
      <c r="D21" s="218"/>
      <c r="E21" s="308"/>
      <c r="F21" s="92"/>
      <c r="G21" s="72"/>
      <c r="H21" s="73"/>
      <c r="I21" s="75">
        <f t="shared" si="0"/>
        <v>0</v>
      </c>
      <c r="J21" s="20"/>
    </row>
    <row r="22" spans="1:20" ht="14.25" customHeight="1" x14ac:dyDescent="0.25">
      <c r="A22" s="284" t="s">
        <v>30</v>
      </c>
      <c r="B22" s="230"/>
      <c r="C22" s="230"/>
      <c r="D22" s="230"/>
      <c r="E22" s="312"/>
      <c r="F22" s="93">
        <f>SUM(F15:F21)</f>
        <v>0</v>
      </c>
      <c r="G22" s="71">
        <f>SUM(G15:G21)</f>
        <v>0</v>
      </c>
      <c r="H22" s="71">
        <f>SUM(H15:H21)</f>
        <v>0</v>
      </c>
      <c r="I22" s="76">
        <f>SUM(I15:I21)</f>
        <v>0</v>
      </c>
      <c r="J22" s="20"/>
    </row>
    <row r="23" spans="1:20" ht="14.25" customHeight="1" x14ac:dyDescent="0.25">
      <c r="A23" s="217" t="s">
        <v>329</v>
      </c>
      <c r="B23" s="377"/>
      <c r="C23" s="377"/>
      <c r="D23" s="377"/>
      <c r="E23" s="377"/>
      <c r="F23" s="377"/>
      <c r="G23" s="377"/>
      <c r="H23" s="398"/>
      <c r="I23" s="74">
        <f>SUM(27000+(50*D8)+(5*H7))</f>
        <v>27000</v>
      </c>
      <c r="J23" s="20"/>
    </row>
    <row r="24" spans="1:20" s="122" customFormat="1" ht="14.25" customHeight="1" thickBot="1" x14ac:dyDescent="0.3">
      <c r="A24" s="356" t="s">
        <v>330</v>
      </c>
      <c r="B24" s="396"/>
      <c r="C24" s="396"/>
      <c r="D24" s="396"/>
      <c r="E24" s="396"/>
      <c r="F24" s="396"/>
      <c r="G24" s="396"/>
      <c r="H24" s="397"/>
      <c r="I24" s="37">
        <f>SUM(I22*0.05)</f>
        <v>0</v>
      </c>
      <c r="J24" s="121"/>
      <c r="N24" s="99"/>
      <c r="T24" s="99"/>
    </row>
    <row r="25" spans="1:20" ht="14.25" customHeight="1" x14ac:dyDescent="0.25">
      <c r="A25" s="284" t="s">
        <v>331</v>
      </c>
      <c r="B25" s="285"/>
      <c r="C25" s="285"/>
      <c r="D25" s="285"/>
      <c r="E25" s="285"/>
      <c r="F25" s="285"/>
      <c r="G25" s="285"/>
      <c r="H25" s="395"/>
      <c r="I25" s="94">
        <f>SUM(I22:I24)</f>
        <v>27000</v>
      </c>
      <c r="J25" s="20"/>
      <c r="N25" s="122"/>
      <c r="T25" s="122"/>
    </row>
    <row r="26" spans="1:20" ht="14.25" customHeight="1" x14ac:dyDescent="0.25">
      <c r="A26" s="305" t="s">
        <v>332</v>
      </c>
      <c r="B26" s="230"/>
      <c r="C26" s="230"/>
      <c r="D26" s="230"/>
      <c r="E26" s="230"/>
      <c r="F26" s="230"/>
      <c r="G26" s="286"/>
      <c r="H26" s="301"/>
      <c r="I26" s="76">
        <f>SUM(I25*0.5)</f>
        <v>13500</v>
      </c>
      <c r="J26" s="20"/>
    </row>
    <row r="27" spans="1:20" ht="14.25" customHeight="1" x14ac:dyDescent="0.25">
      <c r="A27" s="217" t="s">
        <v>31</v>
      </c>
      <c r="B27" s="218"/>
      <c r="C27" s="308"/>
      <c r="D27" s="141" t="e">
        <f>SUM(I25/H7)</f>
        <v>#DIV/0!</v>
      </c>
      <c r="E27" s="134"/>
      <c r="F27" s="134"/>
      <c r="G27" s="134"/>
      <c r="H27" s="402"/>
      <c r="I27" s="135"/>
      <c r="J27" s="20"/>
    </row>
    <row r="28" spans="1:20" ht="14.25" customHeight="1" x14ac:dyDescent="0.25">
      <c r="A28" s="156" t="s">
        <v>301</v>
      </c>
      <c r="B28" s="307"/>
      <c r="C28" s="307"/>
      <c r="D28" s="123"/>
      <c r="E28" s="306" t="s">
        <v>305</v>
      </c>
      <c r="F28" s="307"/>
      <c r="G28" s="307"/>
      <c r="H28" s="404"/>
      <c r="I28" s="135"/>
      <c r="J28" s="20"/>
    </row>
    <row r="29" spans="1:20" ht="25.5" customHeight="1" x14ac:dyDescent="0.25">
      <c r="A29" s="365" t="s">
        <v>321</v>
      </c>
      <c r="B29" s="377"/>
      <c r="C29" s="377"/>
      <c r="D29" s="377"/>
      <c r="E29" s="377"/>
      <c r="F29" s="377"/>
      <c r="G29" s="377"/>
      <c r="H29" s="377"/>
      <c r="I29" s="378"/>
      <c r="J29" s="20"/>
    </row>
    <row r="30" spans="1:20" ht="15.75" customHeight="1" x14ac:dyDescent="0.25">
      <c r="A30" s="132" t="s">
        <v>278</v>
      </c>
      <c r="B30" s="134"/>
      <c r="C30" s="134"/>
      <c r="D30" s="134"/>
      <c r="E30" s="134"/>
      <c r="F30" s="134"/>
      <c r="G30" s="134"/>
      <c r="H30" s="134"/>
      <c r="I30" s="135"/>
      <c r="J30" s="20"/>
    </row>
    <row r="31" spans="1:20" ht="10.5" customHeight="1" x14ac:dyDescent="0.25">
      <c r="A31" s="130" t="s">
        <v>269</v>
      </c>
      <c r="B31" s="129"/>
      <c r="C31" s="129"/>
      <c r="D31" s="129"/>
      <c r="E31" s="129"/>
      <c r="F31" s="129"/>
      <c r="G31" s="129"/>
      <c r="H31" s="129"/>
      <c r="I31" s="131"/>
      <c r="J31" s="20"/>
    </row>
    <row r="32" spans="1:20" ht="14.25" customHeight="1" x14ac:dyDescent="0.25">
      <c r="A32" s="217" t="s">
        <v>279</v>
      </c>
      <c r="B32" s="286"/>
      <c r="C32" s="301"/>
      <c r="D32" s="85">
        <f>SUM(H7*0.25)*D5</f>
        <v>0</v>
      </c>
      <c r="E32" s="373" t="s">
        <v>255</v>
      </c>
      <c r="F32" s="286"/>
      <c r="G32" s="301"/>
      <c r="H32" s="70">
        <f>SUM(H7*0.5)*H5</f>
        <v>0</v>
      </c>
      <c r="I32" s="68"/>
      <c r="J32" s="20"/>
    </row>
    <row r="33" spans="1:10" ht="14.25" customHeight="1" x14ac:dyDescent="0.25">
      <c r="A33" s="358" t="s">
        <v>322</v>
      </c>
      <c r="B33" s="359"/>
      <c r="C33" s="360"/>
      <c r="D33" s="70">
        <f>SUM(H7*0.4)*D6</f>
        <v>0</v>
      </c>
      <c r="E33" s="374" t="s">
        <v>313</v>
      </c>
      <c r="F33" s="359"/>
      <c r="G33" s="360"/>
      <c r="H33" s="70">
        <f>SUM(H7*0.6)*H6</f>
        <v>0</v>
      </c>
      <c r="I33" s="69"/>
      <c r="J33" s="20"/>
    </row>
    <row r="34" spans="1:10" ht="23.25" customHeight="1" x14ac:dyDescent="0.25">
      <c r="A34" s="403" t="s">
        <v>303</v>
      </c>
      <c r="B34" s="375"/>
      <c r="C34" s="375"/>
      <c r="D34" s="375"/>
      <c r="E34" s="375"/>
      <c r="F34" s="375"/>
      <c r="G34" s="375"/>
      <c r="H34" s="375"/>
      <c r="I34" s="376"/>
      <c r="J34" s="20"/>
    </row>
    <row r="35" spans="1:10" ht="2.25" customHeight="1" thickBot="1" x14ac:dyDescent="0.3">
      <c r="A35" s="39"/>
      <c r="B35" s="40"/>
      <c r="C35" s="40"/>
      <c r="D35" s="40"/>
      <c r="E35" s="40"/>
      <c r="F35" s="40"/>
      <c r="G35" s="40"/>
      <c r="H35" s="40"/>
      <c r="I35" s="41"/>
      <c r="J35" s="20"/>
    </row>
    <row r="36" spans="1:10" ht="15.75" customHeight="1" x14ac:dyDescent="0.25">
      <c r="A36" s="348" t="s">
        <v>259</v>
      </c>
      <c r="B36" s="349"/>
      <c r="C36" s="185"/>
      <c r="D36" s="185"/>
      <c r="E36" s="185"/>
      <c r="F36" s="35" t="s">
        <v>233</v>
      </c>
      <c r="G36" s="35" t="s">
        <v>234</v>
      </c>
      <c r="H36" s="35" t="s">
        <v>235</v>
      </c>
      <c r="I36" s="36" t="s">
        <v>236</v>
      </c>
      <c r="J36" s="20"/>
    </row>
    <row r="37" spans="1:10" x14ac:dyDescent="0.25">
      <c r="A37" s="305" t="s">
        <v>314</v>
      </c>
      <c r="B37" s="230"/>
      <c r="C37" s="230"/>
      <c r="D37" s="230"/>
      <c r="E37" s="230"/>
      <c r="F37" s="71">
        <f>H28*D32/1.1*(1-$D28)</f>
        <v>0</v>
      </c>
      <c r="G37" s="71">
        <f>H28*H32/1.1*(1-$D28)</f>
        <v>0</v>
      </c>
      <c r="H37" s="71">
        <f>H28*D33/1.1*(1-$D28)</f>
        <v>0</v>
      </c>
      <c r="I37" s="74">
        <f>H28*H33/1.1*(1-$D28)</f>
        <v>0</v>
      </c>
      <c r="J37" s="20"/>
    </row>
    <row r="38" spans="1:10" ht="4.5" customHeight="1" x14ac:dyDescent="0.25">
      <c r="A38" s="217"/>
      <c r="B38" s="313"/>
      <c r="C38" s="313"/>
      <c r="D38" s="313"/>
      <c r="E38" s="313"/>
      <c r="F38" s="313"/>
      <c r="G38" s="313"/>
      <c r="H38" s="313"/>
      <c r="I38" s="287"/>
      <c r="J38" s="20"/>
    </row>
    <row r="39" spans="1:10" x14ac:dyDescent="0.25">
      <c r="A39" s="284" t="s">
        <v>323</v>
      </c>
      <c r="B39" s="313"/>
      <c r="C39" s="313"/>
      <c r="D39" s="313"/>
      <c r="E39" s="301"/>
      <c r="F39" s="25">
        <f>SUM(I25-F37)*D5</f>
        <v>0</v>
      </c>
      <c r="G39" s="25">
        <f>SUM(I25-G37)*H5</f>
        <v>0</v>
      </c>
      <c r="H39" s="25">
        <f>SUM(I25-H37)*D6</f>
        <v>0</v>
      </c>
      <c r="I39" s="26">
        <f>SUM(I25-I37)*H6</f>
        <v>0</v>
      </c>
      <c r="J39" s="20"/>
    </row>
    <row r="40" spans="1:10" ht="15.75" thickBot="1" x14ac:dyDescent="0.3">
      <c r="A40" s="217" t="s">
        <v>262</v>
      </c>
      <c r="B40" s="313"/>
      <c r="C40" s="313"/>
      <c r="D40" s="313"/>
      <c r="E40" s="313"/>
      <c r="F40" s="313"/>
      <c r="G40" s="313"/>
      <c r="H40" s="313"/>
      <c r="I40" s="287"/>
      <c r="J40" s="20"/>
    </row>
    <row r="41" spans="1:10" ht="15" customHeight="1" thickBot="1" x14ac:dyDescent="0.3">
      <c r="A41" s="217"/>
      <c r="B41" s="313"/>
      <c r="C41" s="313"/>
      <c r="D41" s="313"/>
      <c r="E41" s="313"/>
      <c r="F41" s="287"/>
      <c r="G41" s="42"/>
      <c r="H41" s="132" t="s">
        <v>32</v>
      </c>
      <c r="I41" s="131"/>
      <c r="J41" s="20"/>
    </row>
    <row r="42" spans="1:10" ht="3.75" customHeight="1" x14ac:dyDescent="0.25">
      <c r="A42" s="217"/>
      <c r="B42" s="313"/>
      <c r="C42" s="313"/>
      <c r="D42" s="313"/>
      <c r="E42" s="313"/>
      <c r="F42" s="313"/>
      <c r="G42" s="313"/>
      <c r="H42" s="313"/>
      <c r="I42" s="287"/>
      <c r="J42" s="20"/>
    </row>
    <row r="43" spans="1:10" ht="14.25" customHeight="1" x14ac:dyDescent="0.25">
      <c r="A43" s="343" t="s">
        <v>272</v>
      </c>
      <c r="B43" s="313"/>
      <c r="C43" s="313"/>
      <c r="D43" s="313"/>
      <c r="E43" s="134" t="s">
        <v>34</v>
      </c>
      <c r="F43" s="134"/>
      <c r="G43" s="73"/>
      <c r="H43" s="137" t="s">
        <v>32</v>
      </c>
      <c r="I43" s="131"/>
      <c r="J43" s="20"/>
    </row>
    <row r="44" spans="1:10" ht="14.25" customHeight="1" x14ac:dyDescent="0.25">
      <c r="A44" s="217" t="s">
        <v>33</v>
      </c>
      <c r="B44" s="218"/>
      <c r="C44" s="218"/>
      <c r="D44" s="218"/>
      <c r="E44" s="218"/>
      <c r="F44" s="301"/>
      <c r="G44" s="72"/>
      <c r="H44" s="137" t="s">
        <v>32</v>
      </c>
      <c r="I44" s="131"/>
      <c r="J44" s="20"/>
    </row>
    <row r="45" spans="1:10" ht="14.25" customHeight="1" x14ac:dyDescent="0.25">
      <c r="A45" s="217" t="s">
        <v>35</v>
      </c>
      <c r="B45" s="218"/>
      <c r="C45" s="218"/>
      <c r="D45" s="218"/>
      <c r="E45" s="218"/>
      <c r="F45" s="301"/>
      <c r="G45" s="133"/>
      <c r="H45" s="137" t="s">
        <v>32</v>
      </c>
      <c r="I45" s="131"/>
      <c r="J45" s="20"/>
    </row>
    <row r="46" spans="1:10" ht="14.25" customHeight="1" x14ac:dyDescent="0.25">
      <c r="A46" s="217" t="s">
        <v>36</v>
      </c>
      <c r="B46" s="218"/>
      <c r="C46" s="218"/>
      <c r="D46" s="218"/>
      <c r="E46" s="218"/>
      <c r="F46" s="301"/>
      <c r="G46" s="133"/>
      <c r="H46" s="137" t="s">
        <v>32</v>
      </c>
      <c r="I46" s="131"/>
      <c r="J46" s="20"/>
    </row>
    <row r="47" spans="1:10" ht="14.25" customHeight="1" x14ac:dyDescent="0.25">
      <c r="A47" s="217" t="s">
        <v>37</v>
      </c>
      <c r="B47" s="218"/>
      <c r="C47" s="218"/>
      <c r="D47" s="218"/>
      <c r="E47" s="218"/>
      <c r="F47" s="301"/>
      <c r="G47" s="19"/>
      <c r="H47" s="137" t="s">
        <v>32</v>
      </c>
      <c r="I47" s="131"/>
      <c r="J47" s="20"/>
    </row>
    <row r="48" spans="1:10" ht="14.25" customHeight="1" x14ac:dyDescent="0.25">
      <c r="A48" s="217" t="s">
        <v>270</v>
      </c>
      <c r="B48" s="218"/>
      <c r="C48" s="218"/>
      <c r="D48" s="218"/>
      <c r="E48" s="218"/>
      <c r="F48" s="301"/>
      <c r="G48" s="133"/>
      <c r="H48" s="137" t="s">
        <v>32</v>
      </c>
      <c r="I48" s="131"/>
      <c r="J48" s="20"/>
    </row>
    <row r="49" spans="1:10" ht="14.25" customHeight="1" x14ac:dyDescent="0.25">
      <c r="A49" s="217" t="s">
        <v>271</v>
      </c>
      <c r="B49" s="218"/>
      <c r="C49" s="218"/>
      <c r="D49" s="218"/>
      <c r="E49" s="218"/>
      <c r="F49" s="301"/>
      <c r="G49" s="29"/>
      <c r="H49" s="136" t="s">
        <v>32</v>
      </c>
      <c r="I49" s="95"/>
      <c r="J49" s="20"/>
    </row>
    <row r="50" spans="1:10" ht="14.25" customHeight="1" x14ac:dyDescent="0.25">
      <c r="A50" s="284" t="s">
        <v>38</v>
      </c>
      <c r="B50" s="166"/>
      <c r="C50" s="166"/>
      <c r="D50" s="166"/>
      <c r="E50" s="382"/>
      <c r="F50" s="78">
        <f>SUM(F37,G41,G43:G49)*D5</f>
        <v>0</v>
      </c>
      <c r="G50" s="78">
        <f>SUM(G37,G41,G43:G49)*H5</f>
        <v>0</v>
      </c>
      <c r="H50" s="79">
        <f>SUM(H37,G41,G43:G49)*D6</f>
        <v>0</v>
      </c>
      <c r="I50" s="80">
        <f>SUM(I37,G41,G43:G49)*H6</f>
        <v>0</v>
      </c>
      <c r="J50" s="20"/>
    </row>
    <row r="51" spans="1:10" ht="24" customHeight="1" x14ac:dyDescent="0.25">
      <c r="A51" s="309" t="s">
        <v>281</v>
      </c>
      <c r="B51" s="375"/>
      <c r="C51" s="375"/>
      <c r="D51" s="375"/>
      <c r="E51" s="375"/>
      <c r="F51" s="375"/>
      <c r="G51" s="375"/>
      <c r="H51" s="375"/>
      <c r="I51" s="376"/>
      <c r="J51" s="20"/>
    </row>
    <row r="52" spans="1:10" ht="6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</sheetData>
  <sheetProtection password="F03F" sheet="1" objects="1" scenarios="1" formatCells="0" formatColumns="0" formatRows="0" insertColumns="0" insertRows="0" deleteColumns="0" deleteRows="0"/>
  <mergeCells count="65">
    <mergeCell ref="F13:H13"/>
    <mergeCell ref="A25:H25"/>
    <mergeCell ref="A15:E15"/>
    <mergeCell ref="A16:E16"/>
    <mergeCell ref="A17:E17"/>
    <mergeCell ref="A18:E18"/>
    <mergeCell ref="A19:E19"/>
    <mergeCell ref="A20:E20"/>
    <mergeCell ref="A21:E21"/>
    <mergeCell ref="A24:H24"/>
    <mergeCell ref="A22:E22"/>
    <mergeCell ref="A23:H23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8:C8"/>
    <mergeCell ref="F8:G8"/>
    <mergeCell ref="H8:I8"/>
    <mergeCell ref="A9:C9"/>
    <mergeCell ref="F9:G9"/>
    <mergeCell ref="H9:I9"/>
    <mergeCell ref="H10:I10"/>
    <mergeCell ref="A11:B11"/>
    <mergeCell ref="C11:I11"/>
    <mergeCell ref="A12:I12"/>
    <mergeCell ref="A10:E10"/>
    <mergeCell ref="A14:E14"/>
    <mergeCell ref="A50:E50"/>
    <mergeCell ref="A48:F48"/>
    <mergeCell ref="A49:F49"/>
    <mergeCell ref="F10:G10"/>
    <mergeCell ref="A34:I34"/>
    <mergeCell ref="A38:I38"/>
    <mergeCell ref="A47:F47"/>
    <mergeCell ref="A44:F44"/>
    <mergeCell ref="A45:F45"/>
    <mergeCell ref="A46:F46"/>
    <mergeCell ref="A39:E39"/>
    <mergeCell ref="A41:F41"/>
    <mergeCell ref="A40:I40"/>
    <mergeCell ref="A42:I42"/>
    <mergeCell ref="A13:E13"/>
    <mergeCell ref="A51:I51"/>
    <mergeCell ref="A26:H26"/>
    <mergeCell ref="A27:C27"/>
    <mergeCell ref="A32:C32"/>
    <mergeCell ref="E32:G32"/>
    <mergeCell ref="A33:C33"/>
    <mergeCell ref="E33:G33"/>
    <mergeCell ref="A37:E37"/>
    <mergeCell ref="A28:C28"/>
    <mergeCell ref="E28:G28"/>
    <mergeCell ref="A43:D43"/>
    <mergeCell ref="A36:E36"/>
    <mergeCell ref="A29:I29"/>
  </mergeCells>
  <pageMargins left="0.7" right="0.7" top="0.78740157499999996" bottom="0.78740157499999996" header="0.3" footer="0.3"/>
  <pageSetup paperSize="9" orientation="portrait" r:id="rId1"/>
  <headerFooter>
    <oddHeader>&amp;L&amp;10Žádost o dotaci MK 2017_KNIHY
Rozpočet_tříletý projekt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17" customWidth="1"/>
    <col min="12" max="12" width="8.42578125" customWidth="1"/>
    <col min="13" max="13" width="19.85546875" customWidth="1"/>
  </cols>
  <sheetData>
    <row r="1" spans="1:14" x14ac:dyDescent="0.25">
      <c r="A1" s="16" t="s">
        <v>204</v>
      </c>
      <c r="B1" s="16" t="s">
        <v>204</v>
      </c>
      <c r="C1" s="16" t="s">
        <v>166</v>
      </c>
      <c r="D1" s="16" t="s">
        <v>197</v>
      </c>
      <c r="E1" s="2" t="s">
        <v>50</v>
      </c>
      <c r="F1" s="17"/>
      <c r="G1" s="16" t="s">
        <v>204</v>
      </c>
    </row>
    <row r="2" spans="1:14" x14ac:dyDescent="0.25">
      <c r="A2" s="16" t="s">
        <v>159</v>
      </c>
      <c r="B2" s="16" t="s">
        <v>49</v>
      </c>
      <c r="C2" s="16" t="s">
        <v>167</v>
      </c>
      <c r="D2" s="16" t="s">
        <v>198</v>
      </c>
      <c r="E2" s="2" t="s">
        <v>53</v>
      </c>
      <c r="F2" s="18" t="s">
        <v>208</v>
      </c>
      <c r="G2" s="16" t="s">
        <v>159</v>
      </c>
      <c r="H2" t="s">
        <v>49</v>
      </c>
      <c r="I2" t="s">
        <v>159</v>
      </c>
      <c r="J2" s="17" t="s">
        <v>238</v>
      </c>
      <c r="K2" t="s">
        <v>232</v>
      </c>
      <c r="L2" t="s">
        <v>166</v>
      </c>
      <c r="M2" s="1" t="s">
        <v>143</v>
      </c>
      <c r="N2" t="s">
        <v>166</v>
      </c>
    </row>
    <row r="3" spans="1:14" x14ac:dyDescent="0.25">
      <c r="A3" s="16" t="s">
        <v>206</v>
      </c>
      <c r="B3" s="16" t="s">
        <v>51</v>
      </c>
      <c r="C3" s="16" t="s">
        <v>168</v>
      </c>
      <c r="D3" s="16" t="s">
        <v>199</v>
      </c>
      <c r="E3" t="s">
        <v>55</v>
      </c>
      <c r="F3" s="18" t="s">
        <v>211</v>
      </c>
      <c r="G3" s="16" t="s">
        <v>206</v>
      </c>
      <c r="H3" t="s">
        <v>51</v>
      </c>
      <c r="I3" t="s">
        <v>160</v>
      </c>
      <c r="J3" s="17" t="s">
        <v>239</v>
      </c>
      <c r="K3" t="s">
        <v>204</v>
      </c>
      <c r="L3" t="s">
        <v>167</v>
      </c>
      <c r="M3" s="1" t="s">
        <v>155</v>
      </c>
      <c r="N3" t="s">
        <v>167</v>
      </c>
    </row>
    <row r="4" spans="1:14" x14ac:dyDescent="0.25">
      <c r="A4" s="16" t="s">
        <v>161</v>
      </c>
      <c r="B4" s="16" t="s">
        <v>52</v>
      </c>
      <c r="C4" s="16" t="s">
        <v>169</v>
      </c>
      <c r="D4" s="16" t="s">
        <v>200</v>
      </c>
      <c r="E4" t="s">
        <v>56</v>
      </c>
      <c r="F4" s="18" t="s">
        <v>209</v>
      </c>
      <c r="G4" s="16" t="s">
        <v>161</v>
      </c>
      <c r="H4" t="s">
        <v>52</v>
      </c>
      <c r="I4" t="s">
        <v>161</v>
      </c>
      <c r="J4" s="17" t="s">
        <v>240</v>
      </c>
      <c r="L4" t="s">
        <v>168</v>
      </c>
      <c r="M4" s="1" t="s">
        <v>147</v>
      </c>
      <c r="N4" t="s">
        <v>168</v>
      </c>
    </row>
    <row r="5" spans="1:14" x14ac:dyDescent="0.25">
      <c r="A5" s="16" t="s">
        <v>162</v>
      </c>
      <c r="B5" s="16" t="s">
        <v>54</v>
      </c>
      <c r="C5" s="16" t="s">
        <v>170</v>
      </c>
      <c r="D5" s="16" t="s">
        <v>201</v>
      </c>
      <c r="E5" t="s">
        <v>57</v>
      </c>
      <c r="F5" s="18" t="s">
        <v>210</v>
      </c>
      <c r="G5" s="16" t="s">
        <v>162</v>
      </c>
      <c r="H5" t="s">
        <v>54</v>
      </c>
      <c r="I5" t="s">
        <v>162</v>
      </c>
      <c r="J5" s="17">
        <v>2016</v>
      </c>
      <c r="L5" t="s">
        <v>169</v>
      </c>
      <c r="M5" s="1" t="s">
        <v>153</v>
      </c>
      <c r="N5" t="s">
        <v>169</v>
      </c>
    </row>
    <row r="6" spans="1:14" x14ac:dyDescent="0.25">
      <c r="A6" s="16" t="s">
        <v>163</v>
      </c>
      <c r="C6" s="16" t="s">
        <v>171</v>
      </c>
      <c r="D6" s="16" t="s">
        <v>202</v>
      </c>
      <c r="E6" t="s">
        <v>58</v>
      </c>
      <c r="F6" s="18" t="s">
        <v>212</v>
      </c>
      <c r="G6" s="16" t="s">
        <v>163</v>
      </c>
      <c r="I6" t="s">
        <v>163</v>
      </c>
      <c r="J6" s="17">
        <v>2017</v>
      </c>
      <c r="L6" t="s">
        <v>170</v>
      </c>
      <c r="M6" s="1" t="s">
        <v>150</v>
      </c>
      <c r="N6" t="s">
        <v>170</v>
      </c>
    </row>
    <row r="7" spans="1:14" x14ac:dyDescent="0.25">
      <c r="A7" s="16" t="s">
        <v>164</v>
      </c>
      <c r="C7" s="16" t="s">
        <v>172</v>
      </c>
      <c r="D7" s="16" t="s">
        <v>203</v>
      </c>
      <c r="E7" t="s">
        <v>59</v>
      </c>
      <c r="F7" s="18" t="s">
        <v>213</v>
      </c>
      <c r="G7" s="16" t="s">
        <v>164</v>
      </c>
      <c r="I7" t="s">
        <v>164</v>
      </c>
      <c r="L7" t="s">
        <v>171</v>
      </c>
      <c r="M7" s="1" t="s">
        <v>151</v>
      </c>
      <c r="N7" t="s">
        <v>171</v>
      </c>
    </row>
    <row r="8" spans="1:14" x14ac:dyDescent="0.25">
      <c r="A8" s="16" t="s">
        <v>205</v>
      </c>
      <c r="C8" s="16" t="s">
        <v>173</v>
      </c>
      <c r="D8" s="16"/>
      <c r="E8" t="s">
        <v>60</v>
      </c>
      <c r="F8" s="18" t="s">
        <v>214</v>
      </c>
      <c r="G8" s="16" t="s">
        <v>205</v>
      </c>
      <c r="I8" t="s">
        <v>205</v>
      </c>
      <c r="L8" t="s">
        <v>172</v>
      </c>
      <c r="M8" s="1" t="s">
        <v>145</v>
      </c>
      <c r="N8" t="s">
        <v>172</v>
      </c>
    </row>
    <row r="9" spans="1:14" x14ac:dyDescent="0.25">
      <c r="A9" s="16" t="s">
        <v>165</v>
      </c>
      <c r="C9" s="16" t="s">
        <v>174</v>
      </c>
      <c r="E9" t="s">
        <v>61</v>
      </c>
      <c r="G9" s="16" t="s">
        <v>165</v>
      </c>
      <c r="I9" t="s">
        <v>165</v>
      </c>
      <c r="L9" t="s">
        <v>173</v>
      </c>
      <c r="M9" s="1" t="s">
        <v>146</v>
      </c>
      <c r="N9" t="s">
        <v>173</v>
      </c>
    </row>
    <row r="10" spans="1:14" x14ac:dyDescent="0.25">
      <c r="A10" s="16" t="s">
        <v>54</v>
      </c>
      <c r="C10" s="16" t="s">
        <v>175</v>
      </c>
      <c r="E10" t="s">
        <v>62</v>
      </c>
      <c r="G10" s="16" t="s">
        <v>54</v>
      </c>
      <c r="I10" t="s">
        <v>54</v>
      </c>
      <c r="L10" t="s">
        <v>174</v>
      </c>
      <c r="M10" s="1" t="s">
        <v>149</v>
      </c>
      <c r="N10" t="s">
        <v>174</v>
      </c>
    </row>
    <row r="11" spans="1:14" x14ac:dyDescent="0.25">
      <c r="C11" s="16" t="s">
        <v>176</v>
      </c>
      <c r="E11" t="s">
        <v>63</v>
      </c>
      <c r="L11" t="s">
        <v>175</v>
      </c>
      <c r="M11" s="1" t="s">
        <v>154</v>
      </c>
      <c r="N11" t="s">
        <v>175</v>
      </c>
    </row>
    <row r="12" spans="1:14" x14ac:dyDescent="0.25">
      <c r="C12" s="16" t="s">
        <v>177</v>
      </c>
      <c r="E12" t="s">
        <v>64</v>
      </c>
      <c r="L12" t="s">
        <v>176</v>
      </c>
      <c r="M12" s="1" t="s">
        <v>156</v>
      </c>
      <c r="N12" t="s">
        <v>176</v>
      </c>
    </row>
    <row r="13" spans="1:14" x14ac:dyDescent="0.25">
      <c r="C13" s="16" t="s">
        <v>178</v>
      </c>
      <c r="E13" t="s">
        <v>65</v>
      </c>
      <c r="L13" t="s">
        <v>177</v>
      </c>
      <c r="M13" s="1" t="s">
        <v>152</v>
      </c>
      <c r="N13" t="s">
        <v>177</v>
      </c>
    </row>
    <row r="14" spans="1:14" x14ac:dyDescent="0.25">
      <c r="C14" s="16" t="s">
        <v>179</v>
      </c>
      <c r="E14" t="s">
        <v>66</v>
      </c>
      <c r="L14" t="s">
        <v>178</v>
      </c>
      <c r="M14" s="1" t="s">
        <v>148</v>
      </c>
      <c r="N14" t="s">
        <v>178</v>
      </c>
    </row>
    <row r="15" spans="1:14" x14ac:dyDescent="0.25">
      <c r="C15" s="16" t="s">
        <v>180</v>
      </c>
      <c r="F15" s="1"/>
      <c r="L15" t="s">
        <v>179</v>
      </c>
      <c r="M15" s="1" t="s">
        <v>144</v>
      </c>
      <c r="N15" t="s">
        <v>179</v>
      </c>
    </row>
    <row r="16" spans="1:14" x14ac:dyDescent="0.25">
      <c r="C16" s="16" t="s">
        <v>181</v>
      </c>
      <c r="E16" s="2" t="s">
        <v>67</v>
      </c>
      <c r="L16" t="s">
        <v>180</v>
      </c>
      <c r="N16" t="s">
        <v>180</v>
      </c>
    </row>
    <row r="17" spans="3:14" x14ac:dyDescent="0.25">
      <c r="C17" s="16" t="s">
        <v>182</v>
      </c>
      <c r="E17" t="s">
        <v>68</v>
      </c>
      <c r="L17" t="s">
        <v>181</v>
      </c>
      <c r="N17" t="s">
        <v>181</v>
      </c>
    </row>
    <row r="18" spans="3:14" x14ac:dyDescent="0.25">
      <c r="C18" s="16" t="s">
        <v>183</v>
      </c>
      <c r="E18" t="s">
        <v>69</v>
      </c>
      <c r="L18" t="s">
        <v>182</v>
      </c>
      <c r="N18" t="s">
        <v>182</v>
      </c>
    </row>
    <row r="19" spans="3:14" x14ac:dyDescent="0.25">
      <c r="C19" s="16" t="s">
        <v>184</v>
      </c>
      <c r="E19" t="s">
        <v>70</v>
      </c>
      <c r="L19" t="s">
        <v>183</v>
      </c>
      <c r="N19" t="s">
        <v>183</v>
      </c>
    </row>
    <row r="20" spans="3:14" x14ac:dyDescent="0.25">
      <c r="C20" s="16" t="s">
        <v>185</v>
      </c>
      <c r="E20" t="s">
        <v>71</v>
      </c>
      <c r="L20" t="s">
        <v>184</v>
      </c>
      <c r="N20" t="s">
        <v>184</v>
      </c>
    </row>
    <row r="21" spans="3:14" x14ac:dyDescent="0.25">
      <c r="C21" s="16" t="s">
        <v>186</v>
      </c>
      <c r="E21" t="s">
        <v>72</v>
      </c>
      <c r="L21" t="s">
        <v>185</v>
      </c>
      <c r="N21" t="s">
        <v>185</v>
      </c>
    </row>
    <row r="22" spans="3:14" x14ac:dyDescent="0.25">
      <c r="C22" s="16" t="s">
        <v>187</v>
      </c>
      <c r="E22" t="s">
        <v>73</v>
      </c>
      <c r="L22" t="s">
        <v>186</v>
      </c>
      <c r="N22" t="s">
        <v>186</v>
      </c>
    </row>
    <row r="23" spans="3:14" x14ac:dyDescent="0.25">
      <c r="C23" s="16" t="s">
        <v>188</v>
      </c>
      <c r="E23" t="s">
        <v>74</v>
      </c>
      <c r="L23" t="s">
        <v>187</v>
      </c>
      <c r="N23" t="s">
        <v>187</v>
      </c>
    </row>
    <row r="24" spans="3:14" x14ac:dyDescent="0.25">
      <c r="C24" s="16" t="s">
        <v>189</v>
      </c>
      <c r="L24" t="s">
        <v>188</v>
      </c>
      <c r="N24" t="s">
        <v>188</v>
      </c>
    </row>
    <row r="25" spans="3:14" x14ac:dyDescent="0.25">
      <c r="C25" s="16" t="s">
        <v>190</v>
      </c>
      <c r="E25" s="2" t="s">
        <v>75</v>
      </c>
      <c r="L25" t="s">
        <v>189</v>
      </c>
      <c r="N25" t="s">
        <v>189</v>
      </c>
    </row>
    <row r="26" spans="3:14" x14ac:dyDescent="0.25">
      <c r="C26" s="16" t="s">
        <v>191</v>
      </c>
      <c r="E26" t="s">
        <v>76</v>
      </c>
      <c r="L26" t="s">
        <v>190</v>
      </c>
      <c r="N26" t="s">
        <v>190</v>
      </c>
    </row>
    <row r="27" spans="3:14" x14ac:dyDescent="0.25">
      <c r="C27" s="16" t="s">
        <v>192</v>
      </c>
      <c r="E27" t="s">
        <v>77</v>
      </c>
      <c r="L27" t="s">
        <v>191</v>
      </c>
      <c r="N27" t="s">
        <v>191</v>
      </c>
    </row>
    <row r="28" spans="3:14" x14ac:dyDescent="0.25">
      <c r="C28" s="16" t="s">
        <v>193</v>
      </c>
      <c r="E28" t="s">
        <v>78</v>
      </c>
      <c r="L28" t="s">
        <v>192</v>
      </c>
      <c r="N28" t="s">
        <v>192</v>
      </c>
    </row>
    <row r="29" spans="3:14" x14ac:dyDescent="0.25">
      <c r="C29" s="16" t="s">
        <v>194</v>
      </c>
      <c r="E29" t="s">
        <v>79</v>
      </c>
      <c r="L29" t="s">
        <v>193</v>
      </c>
      <c r="N29" t="s">
        <v>193</v>
      </c>
    </row>
    <row r="30" spans="3:14" x14ac:dyDescent="0.25">
      <c r="C30" s="16" t="s">
        <v>195</v>
      </c>
      <c r="E30" t="s">
        <v>80</v>
      </c>
      <c r="L30" t="s">
        <v>194</v>
      </c>
      <c r="N30" t="s">
        <v>194</v>
      </c>
    </row>
    <row r="31" spans="3:14" x14ac:dyDescent="0.25">
      <c r="C31" s="16" t="s">
        <v>196</v>
      </c>
      <c r="E31" t="s">
        <v>81</v>
      </c>
      <c r="L31" t="s">
        <v>195</v>
      </c>
      <c r="N31" t="s">
        <v>195</v>
      </c>
    </row>
    <row r="32" spans="3:14" x14ac:dyDescent="0.25">
      <c r="E32" t="s">
        <v>82</v>
      </c>
      <c r="L32" t="s">
        <v>196</v>
      </c>
      <c r="N32" t="s">
        <v>196</v>
      </c>
    </row>
    <row r="33" spans="5:14" x14ac:dyDescent="0.25">
      <c r="L33" t="s">
        <v>215</v>
      </c>
      <c r="N33" t="s">
        <v>215</v>
      </c>
    </row>
    <row r="34" spans="5:14" x14ac:dyDescent="0.25">
      <c r="E34" s="2" t="s">
        <v>83</v>
      </c>
      <c r="L34" t="s">
        <v>216</v>
      </c>
      <c r="N34" t="s">
        <v>216</v>
      </c>
    </row>
    <row r="35" spans="5:14" x14ac:dyDescent="0.25">
      <c r="E35" t="s">
        <v>84</v>
      </c>
      <c r="L35" t="s">
        <v>217</v>
      </c>
      <c r="N35" t="s">
        <v>217</v>
      </c>
    </row>
    <row r="36" spans="5:14" x14ac:dyDescent="0.25">
      <c r="E36" t="s">
        <v>85</v>
      </c>
      <c r="L36" t="s">
        <v>218</v>
      </c>
      <c r="N36" t="s">
        <v>218</v>
      </c>
    </row>
    <row r="37" spans="5:14" x14ac:dyDescent="0.25">
      <c r="E37" t="s">
        <v>86</v>
      </c>
      <c r="L37" t="s">
        <v>219</v>
      </c>
      <c r="N37" t="s">
        <v>219</v>
      </c>
    </row>
    <row r="38" spans="5:14" x14ac:dyDescent="0.25">
      <c r="L38" t="s">
        <v>220</v>
      </c>
      <c r="N38" t="s">
        <v>220</v>
      </c>
    </row>
    <row r="39" spans="5:14" x14ac:dyDescent="0.25">
      <c r="E39" s="2" t="s">
        <v>87</v>
      </c>
      <c r="L39" t="s">
        <v>221</v>
      </c>
      <c r="N39" t="s">
        <v>221</v>
      </c>
    </row>
    <row r="40" spans="5:14" x14ac:dyDescent="0.25">
      <c r="E40" t="s">
        <v>88</v>
      </c>
      <c r="L40" t="s">
        <v>222</v>
      </c>
      <c r="N40" t="s">
        <v>222</v>
      </c>
    </row>
    <row r="41" spans="5:14" x14ac:dyDescent="0.25">
      <c r="E41" t="s">
        <v>89</v>
      </c>
      <c r="L41" t="s">
        <v>223</v>
      </c>
      <c r="N41" t="s">
        <v>223</v>
      </c>
    </row>
    <row r="42" spans="5:14" x14ac:dyDescent="0.25">
      <c r="E42" t="s">
        <v>90</v>
      </c>
      <c r="L42" t="s">
        <v>224</v>
      </c>
      <c r="N42" t="s">
        <v>224</v>
      </c>
    </row>
    <row r="43" spans="5:14" x14ac:dyDescent="0.25">
      <c r="E43" t="s">
        <v>91</v>
      </c>
      <c r="L43" t="s">
        <v>225</v>
      </c>
      <c r="N43" t="s">
        <v>225</v>
      </c>
    </row>
    <row r="44" spans="5:14" x14ac:dyDescent="0.25">
      <c r="E44" t="s">
        <v>92</v>
      </c>
      <c r="L44" t="s">
        <v>226</v>
      </c>
      <c r="N44" t="s">
        <v>226</v>
      </c>
    </row>
    <row r="45" spans="5:14" x14ac:dyDescent="0.25">
      <c r="E45" t="s">
        <v>93</v>
      </c>
      <c r="L45" t="s">
        <v>227</v>
      </c>
      <c r="N45" t="s">
        <v>227</v>
      </c>
    </row>
    <row r="46" spans="5:14" x14ac:dyDescent="0.25">
      <c r="E46" t="s">
        <v>94</v>
      </c>
      <c r="L46" t="s">
        <v>228</v>
      </c>
      <c r="N46" t="s">
        <v>228</v>
      </c>
    </row>
    <row r="47" spans="5:14" x14ac:dyDescent="0.25">
      <c r="L47" t="s">
        <v>229</v>
      </c>
      <c r="N47" t="s">
        <v>229</v>
      </c>
    </row>
    <row r="48" spans="5:14" x14ac:dyDescent="0.25">
      <c r="E48" s="2" t="s">
        <v>95</v>
      </c>
      <c r="L48" t="s">
        <v>230</v>
      </c>
      <c r="N48" t="s">
        <v>230</v>
      </c>
    </row>
    <row r="49" spans="5:5" x14ac:dyDescent="0.25">
      <c r="E49" t="s">
        <v>96</v>
      </c>
    </row>
    <row r="50" spans="5:5" x14ac:dyDescent="0.25">
      <c r="E50" t="s">
        <v>97</v>
      </c>
    </row>
    <row r="51" spans="5:5" x14ac:dyDescent="0.25">
      <c r="E51" t="s">
        <v>98</v>
      </c>
    </row>
    <row r="52" spans="5:5" x14ac:dyDescent="0.25">
      <c r="E52" t="s">
        <v>99</v>
      </c>
    </row>
    <row r="54" spans="5:5" x14ac:dyDescent="0.25">
      <c r="E54" s="2" t="s">
        <v>100</v>
      </c>
    </row>
    <row r="55" spans="5:5" x14ac:dyDescent="0.25">
      <c r="E55" t="s">
        <v>101</v>
      </c>
    </row>
    <row r="56" spans="5:5" x14ac:dyDescent="0.25">
      <c r="E56" t="s">
        <v>102</v>
      </c>
    </row>
    <row r="57" spans="5:5" x14ac:dyDescent="0.25">
      <c r="E57" t="s">
        <v>103</v>
      </c>
    </row>
    <row r="58" spans="5:5" x14ac:dyDescent="0.25">
      <c r="E58" t="s">
        <v>104</v>
      </c>
    </row>
    <row r="59" spans="5:5" x14ac:dyDescent="0.25">
      <c r="E59" t="s">
        <v>105</v>
      </c>
    </row>
    <row r="61" spans="5:5" x14ac:dyDescent="0.25">
      <c r="E61" s="2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7" spans="5:5" x14ac:dyDescent="0.25">
      <c r="E67" s="2" t="s">
        <v>111</v>
      </c>
    </row>
    <row r="68" spans="5:5" x14ac:dyDescent="0.25">
      <c r="E68" t="s">
        <v>112</v>
      </c>
    </row>
    <row r="69" spans="5:5" x14ac:dyDescent="0.25">
      <c r="E69" t="s">
        <v>113</v>
      </c>
    </row>
    <row r="70" spans="5:5" x14ac:dyDescent="0.25">
      <c r="E70" t="s">
        <v>114</v>
      </c>
    </row>
    <row r="71" spans="5:5" x14ac:dyDescent="0.25">
      <c r="E71" t="s">
        <v>115</v>
      </c>
    </row>
    <row r="72" spans="5:5" x14ac:dyDescent="0.25">
      <c r="E72" t="s">
        <v>116</v>
      </c>
    </row>
    <row r="74" spans="5:5" x14ac:dyDescent="0.25">
      <c r="E74" s="2" t="s">
        <v>117</v>
      </c>
    </row>
    <row r="75" spans="5:5" x14ac:dyDescent="0.25">
      <c r="E75" t="s">
        <v>118</v>
      </c>
    </row>
    <row r="76" spans="5:5" x14ac:dyDescent="0.25">
      <c r="E76" t="s">
        <v>119</v>
      </c>
    </row>
    <row r="77" spans="5:5" x14ac:dyDescent="0.25">
      <c r="E77" t="s">
        <v>120</v>
      </c>
    </row>
    <row r="78" spans="5:5" x14ac:dyDescent="0.25">
      <c r="E78" t="s">
        <v>121</v>
      </c>
    </row>
    <row r="79" spans="5:5" x14ac:dyDescent="0.25">
      <c r="E79" t="s">
        <v>122</v>
      </c>
    </row>
    <row r="80" spans="5:5" x14ac:dyDescent="0.25">
      <c r="E80" t="s">
        <v>123</v>
      </c>
    </row>
    <row r="81" spans="5:5" x14ac:dyDescent="0.25">
      <c r="E81" t="s">
        <v>124</v>
      </c>
    </row>
    <row r="83" spans="5:5" x14ac:dyDescent="0.25">
      <c r="E83" s="2" t="s">
        <v>125</v>
      </c>
    </row>
    <row r="84" spans="5:5" x14ac:dyDescent="0.25">
      <c r="E84" t="s">
        <v>126</v>
      </c>
    </row>
    <row r="85" spans="5:5" x14ac:dyDescent="0.25">
      <c r="E85" t="s">
        <v>127</v>
      </c>
    </row>
    <row r="86" spans="5:5" x14ac:dyDescent="0.25">
      <c r="E86" t="s">
        <v>128</v>
      </c>
    </row>
    <row r="87" spans="5:5" x14ac:dyDescent="0.25">
      <c r="E87" t="s">
        <v>129</v>
      </c>
    </row>
    <row r="88" spans="5:5" x14ac:dyDescent="0.25">
      <c r="E88" t="s">
        <v>130</v>
      </c>
    </row>
    <row r="90" spans="5:5" x14ac:dyDescent="0.25">
      <c r="E90" s="2" t="s">
        <v>131</v>
      </c>
    </row>
    <row r="91" spans="5:5" x14ac:dyDescent="0.25">
      <c r="E91" t="s">
        <v>132</v>
      </c>
    </row>
    <row r="92" spans="5:5" x14ac:dyDescent="0.25">
      <c r="E92" t="s">
        <v>133</v>
      </c>
    </row>
    <row r="93" spans="5:5" x14ac:dyDescent="0.25">
      <c r="E93" t="s">
        <v>134</v>
      </c>
    </row>
    <row r="94" spans="5:5" x14ac:dyDescent="0.25">
      <c r="E94" t="s">
        <v>135</v>
      </c>
    </row>
    <row r="96" spans="5:5" x14ac:dyDescent="0.25">
      <c r="E96" s="2" t="s">
        <v>136</v>
      </c>
    </row>
    <row r="97" spans="5:5" x14ac:dyDescent="0.25">
      <c r="E97" t="s">
        <v>137</v>
      </c>
    </row>
    <row r="98" spans="5:5" x14ac:dyDescent="0.25">
      <c r="E98" t="s">
        <v>138</v>
      </c>
    </row>
    <row r="99" spans="5:5" x14ac:dyDescent="0.25">
      <c r="E99" t="s">
        <v>139</v>
      </c>
    </row>
    <row r="100" spans="5:5" x14ac:dyDescent="0.25">
      <c r="E100" t="s">
        <v>140</v>
      </c>
    </row>
    <row r="101" spans="5:5" x14ac:dyDescent="0.25">
      <c r="E101" t="s">
        <v>141</v>
      </c>
    </row>
    <row r="102" spans="5:5" x14ac:dyDescent="0.25">
      <c r="E102" t="s">
        <v>142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20</vt:i4>
      </vt:variant>
    </vt:vector>
  </HeadingPairs>
  <TitlesOfParts>
    <vt:vector size="26" baseType="lpstr">
      <vt:lpstr>Žádost_knihy</vt:lpstr>
      <vt:lpstr>Rozpočet jednoletý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2016-08-26T14:10:10Z</cp:lastPrinted>
  <dcterms:created xsi:type="dcterms:W3CDTF">2014-07-08T11:10:39Z</dcterms:created>
  <dcterms:modified xsi:type="dcterms:W3CDTF">2016-08-29T13:39:47Z</dcterms:modified>
</cp:coreProperties>
</file>