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65" yWindow="-285" windowWidth="11895" windowHeight="12510"/>
  </bookViews>
  <sheets>
    <sheet name="PERIODIKA 2022_žádost" sheetId="1" r:id="rId1"/>
    <sheet name="PERIODIKA 2022_rozpočet" sheetId="2" r:id="rId2"/>
    <sheet name="Data" sheetId="3" state="hidden" r:id="rId3"/>
  </sheets>
  <definedNames>
    <definedName name="Data">Data!$G$1:$G$48</definedName>
    <definedName name="Datum">Data!$C$1:$C$32</definedName>
    <definedName name="DPH">Data!$H$1:$H$3</definedName>
    <definedName name="elektronicky" localSheetId="2">Data!$C$2:$C$32</definedName>
    <definedName name="Kraj">Data!$F$1:$F$15</definedName>
    <definedName name="Nezisková">Data!$K$1:$K$10</definedName>
    <definedName name="Neziskovky">Data!$A$1:$A$10</definedName>
    <definedName name="Okres">Data!$E$1:$E$104</definedName>
    <definedName name="Z_9D8F0199_9CB8_4FBA_852E_7E4A67D97509_.wvu.Cols" localSheetId="0" hidden="1">'PERIODIKA 2022_žádost'!$L:$L</definedName>
    <definedName name="Z_9D8F0199_9CB8_4FBA_852E_7E4A67D97509_.wvu.PrintArea" localSheetId="0" hidden="1">'PERIODIKA 2022_žádost'!$A$2:$J$153</definedName>
    <definedName name="Z_9D8F0199_9CB8_4FBA_852E_7E4A67D97509_.wvu.Rows" localSheetId="1" hidden="1">'PERIODIKA 2022_rozpočet'!$12:$12</definedName>
    <definedName name="zisk">Data!#REF!</definedName>
    <definedName name="Ziskovky">Data!$B$1:$B$6</definedName>
  </definedNames>
  <calcPr calcId="145621"/>
  <customWorkbookViews>
    <customWorkbookView name="Fišer Bohumil – osobní zobrazení" guid="{9D8F0199-9CB8-4FBA-852E-7E4A67D97509}" mergeInterval="0" personalView="1" maximized="1" windowWidth="1916" windowHeight="789" activeSheetId="2"/>
  </customWorkbookViews>
</workbook>
</file>

<file path=xl/calcChain.xml><?xml version="1.0" encoding="utf-8"?>
<calcChain xmlns="http://schemas.openxmlformats.org/spreadsheetml/2006/main">
  <c r="G34" i="2" l="1"/>
  <c r="D8" i="2" l="1"/>
  <c r="C2" i="2" l="1"/>
  <c r="G35" i="2" l="1"/>
  <c r="F35" i="2"/>
  <c r="D9" i="2" l="1"/>
  <c r="I80" i="1"/>
  <c r="F37" i="1"/>
  <c r="F68" i="2" l="1"/>
  <c r="F74" i="2" s="1"/>
  <c r="G68" i="2"/>
  <c r="G74" i="2"/>
  <c r="H37" i="1"/>
  <c r="G37" i="1"/>
  <c r="I82" i="1"/>
  <c r="I81" i="1"/>
  <c r="H36" i="2" l="1"/>
  <c r="H27" i="2"/>
  <c r="G62" i="2" l="1"/>
  <c r="G75" i="2" s="1"/>
  <c r="G84" i="2" s="1"/>
  <c r="F62" i="2"/>
  <c r="F75" i="2" s="1"/>
  <c r="F84" i="2" s="1"/>
  <c r="F34" i="2" l="1"/>
  <c r="G48" i="2" l="1"/>
  <c r="F48" i="2"/>
  <c r="F49" i="2" s="1"/>
  <c r="F86" i="2" s="1"/>
  <c r="H74" i="2" l="1"/>
  <c r="F64" i="2"/>
  <c r="G49" i="2"/>
  <c r="F63" i="2"/>
  <c r="I74" i="2" l="1"/>
  <c r="G86" i="2"/>
  <c r="G64" i="2"/>
  <c r="G66" i="2"/>
  <c r="G63" i="2"/>
  <c r="G50" i="2"/>
  <c r="F50" i="2"/>
</calcChain>
</file>

<file path=xl/comments1.xml><?xml version="1.0" encoding="utf-8"?>
<comments xmlns="http://schemas.openxmlformats.org/spreadsheetml/2006/main">
  <authors>
    <author>Fišer Bohumil</author>
  </authors>
  <commentList>
    <comment ref="B40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a vyberte</t>
        </r>
      </text>
    </comment>
    <comment ref="B43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G43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
</t>
        </r>
      </text>
    </comment>
    <comment ref="B48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a vyberte</t>
        </r>
      </text>
    </comment>
    <comment ref="F48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a vyberte</t>
        </r>
      </text>
    </comment>
  </commentList>
</comments>
</file>

<file path=xl/sharedStrings.xml><?xml version="1.0" encoding="utf-8"?>
<sst xmlns="http://schemas.openxmlformats.org/spreadsheetml/2006/main" count="380" uniqueCount="341">
  <si>
    <r>
      <t>I.</t>
    </r>
    <r>
      <rPr>
        <b/>
        <sz val="11"/>
        <color theme="1"/>
        <rFont val="Calibri"/>
        <family val="2"/>
        <charset val="238"/>
        <scheme val="minor"/>
      </rPr>
      <t xml:space="preserve">    Údaje o projektu</t>
    </r>
    <r>
      <rPr>
        <sz val="10"/>
        <color theme="1"/>
        <rFont val="Calibri"/>
        <family val="2"/>
        <charset val="238"/>
        <scheme val="minor"/>
      </rPr>
      <t xml:space="preserve"> (účel použití dotace)</t>
    </r>
  </si>
  <si>
    <t xml:space="preserve">Tematický okruh: </t>
  </si>
  <si>
    <t>1.</t>
  </si>
  <si>
    <t>Tiskárna:</t>
  </si>
  <si>
    <t>Způsob distribuce:</t>
  </si>
  <si>
    <t>Pozn.:</t>
  </si>
  <si>
    <t>IV. Údaje o žadateli</t>
  </si>
  <si>
    <t xml:space="preserve">Plátce DPH: </t>
  </si>
  <si>
    <t>Právní forma:</t>
  </si>
  <si>
    <t>b)  nezisková či příspěvková organizace</t>
  </si>
  <si>
    <t>IČ :</t>
  </si>
  <si>
    <t>Okres:</t>
  </si>
  <si>
    <t>Kraj:</t>
  </si>
  <si>
    <r>
      <rPr>
        <b/>
        <sz val="10"/>
        <color theme="1"/>
        <rFont val="Calibri"/>
        <family val="2"/>
        <charset val="238"/>
        <scheme val="minor"/>
      </rPr>
      <t>Realizátor projektu</t>
    </r>
    <r>
      <rPr>
        <sz val="8"/>
        <color theme="1"/>
        <rFont val="Calibri"/>
        <family val="2"/>
        <charset val="238"/>
        <scheme val="minor"/>
      </rPr>
      <t xml:space="preserve"> (osoba zodpovědná za projekt):</t>
    </r>
  </si>
  <si>
    <r>
      <rPr>
        <sz val="10"/>
        <color theme="1"/>
        <rFont val="Calibri"/>
        <family val="2"/>
        <charset val="238"/>
        <scheme val="minor"/>
      </rPr>
      <t>Kontaktní adresa</t>
    </r>
    <r>
      <rPr>
        <sz val="8"/>
        <color theme="1"/>
        <rFont val="Calibri"/>
        <family val="2"/>
        <charset val="238"/>
        <scheme val="minor"/>
      </rPr>
      <t xml:space="preserve"> (je-li odlišná od sídla žadatele):</t>
    </r>
  </si>
  <si>
    <t>Tel:</t>
  </si>
  <si>
    <r>
      <rPr>
        <b/>
        <sz val="10"/>
        <color theme="1"/>
        <rFont val="Calibri"/>
        <family val="2"/>
        <charset val="238"/>
        <scheme val="minor"/>
      </rPr>
      <t>Statutární orgán žadatele</t>
    </r>
    <r>
      <rPr>
        <sz val="10"/>
        <color theme="1"/>
        <rFont val="Calibri"/>
        <family val="2"/>
        <charset val="238"/>
        <scheme val="minor"/>
      </rPr>
      <t xml:space="preserve"> - právnické osoby</t>
    </r>
    <r>
      <rPr>
        <sz val="8"/>
        <color theme="1"/>
        <rFont val="Calibri"/>
        <family val="2"/>
        <charset val="238"/>
        <scheme val="minor"/>
      </rPr>
      <t xml:space="preserve"> (osoba oprávněná jednat jménem společnosti)</t>
    </r>
  </si>
  <si>
    <t>Jméno, titul, funkce:</t>
  </si>
  <si>
    <t>V. Doplňující údaje o žadateli</t>
  </si>
  <si>
    <t>Oprávněná osoba jedná jako (označte křížkem - vyplňuje pouze žadatel, který je právnickou osobou)</t>
  </si>
  <si>
    <t>na základě udělené plné moci:</t>
  </si>
  <si>
    <t>Název osoby:</t>
  </si>
  <si>
    <t>Sídlo osoby:</t>
  </si>
  <si>
    <t>Výše podílu žadatele 
v této osobě/v %</t>
  </si>
  <si>
    <t>Název osoby / Jméno a příjmení :</t>
  </si>
  <si>
    <t>Sídlo / Trvalý pobyt :</t>
  </si>
  <si>
    <t>IČ, je-li přiděleno</t>
  </si>
  <si>
    <t>Přehled o dotacích (v tis. Kč) poskytnutých žadateli na tento projekt v minulých letech :</t>
  </si>
  <si>
    <t>rok</t>
  </si>
  <si>
    <t>MK
literatura</t>
  </si>
  <si>
    <t>MK
ost.umění</t>
  </si>
  <si>
    <t>MK
ost. odbory</t>
  </si>
  <si>
    <t>St. fond
kultury</t>
  </si>
  <si>
    <t>Jiná mi-nisterstva</t>
  </si>
  <si>
    <t>Krajský
úřad</t>
  </si>
  <si>
    <t>Město /
obec</t>
  </si>
  <si>
    <t>Celkem</t>
  </si>
  <si>
    <t>Přehled o dalších projektech realizovaných žadatelem v minulém roce :</t>
  </si>
  <si>
    <t>Partneři projektu a spolupracující subjekty :</t>
  </si>
  <si>
    <t>Statutární orgán potvrzuje, že projekt schválil a doporučil k předložení do dotačního programu.</t>
  </si>
  <si>
    <t>Jméno, příjmení, funkce a podpis žadatele</t>
  </si>
  <si>
    <t>Pozn.: Žadatelé o víceletý grant musí předkládat každý rok novou žádost a aktuální rozpočet.</t>
  </si>
  <si>
    <t>Šéfredaktor:</t>
  </si>
  <si>
    <t>Předpokládané vydavatelské parametry  u tištěných periodik</t>
  </si>
  <si>
    <t>Periodicita  ( počet čísel / rok ) :</t>
  </si>
  <si>
    <t xml:space="preserve">Náklad periodika za rok </t>
  </si>
  <si>
    <t>Formát:</t>
  </si>
  <si>
    <t>Vazba :</t>
  </si>
  <si>
    <t>Papír :</t>
  </si>
  <si>
    <t>Barevnost :</t>
  </si>
  <si>
    <t>Poznámka</t>
  </si>
  <si>
    <t>Předpokládaný rozsah - počet rukopisných stran / měsíc :</t>
  </si>
  <si>
    <t>Počet unikátních návštěvníků / měsíc :</t>
  </si>
  <si>
    <t>Počet načtených stránek / měsíc :</t>
  </si>
  <si>
    <t>nezisková *
organizace</t>
  </si>
  <si>
    <t>Kč</t>
  </si>
  <si>
    <r>
      <t xml:space="preserve">Mzdové náklady související s realizací </t>
    </r>
    <r>
      <rPr>
        <sz val="8"/>
        <color theme="1"/>
        <rFont val="Calibri"/>
        <family val="2"/>
        <charset val="238"/>
        <scheme val="minor"/>
      </rPr>
      <t>včetně pojištění a odvodů</t>
    </r>
  </si>
  <si>
    <t>Propagace a inzerce</t>
  </si>
  <si>
    <t>Nepřímé náklady celkem</t>
  </si>
  <si>
    <r>
      <t xml:space="preserve">2.  Přímé náklady  </t>
    </r>
    <r>
      <rPr>
        <b/>
        <i/>
        <sz val="10"/>
        <color theme="1"/>
        <rFont val="Calibri"/>
        <family val="2"/>
        <charset val="238"/>
        <scheme val="minor"/>
      </rPr>
      <t>v tis. Kč</t>
    </r>
  </si>
  <si>
    <t>Předtisková příprava; graf. práce, sazba, reprografie</t>
  </si>
  <si>
    <t>Tisk, vazba, doprava</t>
  </si>
  <si>
    <t>Náklady na distribuci včetně rabatu</t>
  </si>
  <si>
    <t>Přímé náklady celkem</t>
  </si>
  <si>
    <t>Náklady celkem (přímé a nepřímé)</t>
  </si>
  <si>
    <t xml:space="preserve">Tržby </t>
  </si>
  <si>
    <t>Prodej celkem</t>
  </si>
  <si>
    <t>Reklama, inzerce</t>
  </si>
  <si>
    <t>Ostatní příjmy (specifikujte)</t>
  </si>
  <si>
    <t>Příjmy celkem</t>
  </si>
  <si>
    <t>Dotace odd. umění MK (divadlo, hudba, výtv. umění)</t>
  </si>
  <si>
    <t>Státní fond kultury</t>
  </si>
  <si>
    <t>jiný subjekt</t>
  </si>
  <si>
    <t>Středočeský kraj   20</t>
  </si>
  <si>
    <t xml:space="preserve">201   Benešov   </t>
  </si>
  <si>
    <t xml:space="preserve">202   Beroun   </t>
  </si>
  <si>
    <t xml:space="preserve">203   Kladno  </t>
  </si>
  <si>
    <t xml:space="preserve">204   Kolín </t>
  </si>
  <si>
    <t xml:space="preserve">205   Kutná Hora </t>
  </si>
  <si>
    <t xml:space="preserve">206   Mělník  </t>
  </si>
  <si>
    <t xml:space="preserve">207   Mladá Boleslav </t>
  </si>
  <si>
    <t xml:space="preserve">208   Nymburk  </t>
  </si>
  <si>
    <t xml:space="preserve">209   Praha-východ  </t>
  </si>
  <si>
    <t xml:space="preserve">20A   Praha-západ </t>
  </si>
  <si>
    <t xml:space="preserve">20B   Příbram  </t>
  </si>
  <si>
    <t xml:space="preserve">20C   Rakovník  </t>
  </si>
  <si>
    <t>311   České Budějovice</t>
  </si>
  <si>
    <t>Jihočeský kraj    31</t>
  </si>
  <si>
    <t>312   Český Krumlov</t>
  </si>
  <si>
    <t>313   Jindřichův Hradec</t>
  </si>
  <si>
    <t xml:space="preserve">314   Písek  </t>
  </si>
  <si>
    <t xml:space="preserve">315   Prachatice </t>
  </si>
  <si>
    <t xml:space="preserve">316   Strakonice  </t>
  </si>
  <si>
    <t xml:space="preserve">317   Tábor   </t>
  </si>
  <si>
    <t>Plzeňský kraj   32</t>
  </si>
  <si>
    <t>321   Domažlice</t>
  </si>
  <si>
    <t>322   Klatovy</t>
  </si>
  <si>
    <t xml:space="preserve">323   Plzeň-město  </t>
  </si>
  <si>
    <t xml:space="preserve">324   Plzeň-jih </t>
  </si>
  <si>
    <t xml:space="preserve">325   Plzeň-sever               </t>
  </si>
  <si>
    <t xml:space="preserve">326   Rokycany </t>
  </si>
  <si>
    <t xml:space="preserve">327   Tachov </t>
  </si>
  <si>
    <t>Karlovarský kraj   41</t>
  </si>
  <si>
    <t>411   Cheb</t>
  </si>
  <si>
    <t>412   Karlovy Vary</t>
  </si>
  <si>
    <t>413   Sokolov</t>
  </si>
  <si>
    <t>Ústecký kraj   42</t>
  </si>
  <si>
    <t>421   Děčín</t>
  </si>
  <si>
    <t>422   Chomutov</t>
  </si>
  <si>
    <t>423   Litoměřice</t>
  </si>
  <si>
    <t>424   Louny</t>
  </si>
  <si>
    <t>425   Most</t>
  </si>
  <si>
    <t>426   Teplice</t>
  </si>
  <si>
    <t>427   Ústí nad Labem</t>
  </si>
  <si>
    <t>Liberecký kraj   51</t>
  </si>
  <si>
    <t>511   Česká Lípa</t>
  </si>
  <si>
    <t>512   Jablonec n. Nisou</t>
  </si>
  <si>
    <t>513   Liberec</t>
  </si>
  <si>
    <t>514   Semily</t>
  </si>
  <si>
    <t>Královéhradecký kraj   52</t>
  </si>
  <si>
    <t>521   Hradec Králové</t>
  </si>
  <si>
    <t>522   Jičín</t>
  </si>
  <si>
    <t>523   Náchod</t>
  </si>
  <si>
    <t>524   Rychnov n.Kněžnou</t>
  </si>
  <si>
    <t>525   Trutnov</t>
  </si>
  <si>
    <t>Pardubický kraj   53</t>
  </si>
  <si>
    <t>531   Chrudim</t>
  </si>
  <si>
    <t>532   Pardubice</t>
  </si>
  <si>
    <t>533   Svitavy</t>
  </si>
  <si>
    <t>534   Ústí n. Orlicí</t>
  </si>
  <si>
    <t>Kraj Vysočina   63</t>
  </si>
  <si>
    <t>631   Havlíčkův Brod</t>
  </si>
  <si>
    <t>632   Jihlava</t>
  </si>
  <si>
    <t>633   Pelhřimov</t>
  </si>
  <si>
    <t>634   Třebíč</t>
  </si>
  <si>
    <t>635   Žďár n. Sázavou</t>
  </si>
  <si>
    <t>Jihomoravský kraj   64</t>
  </si>
  <si>
    <t>641   Blansko</t>
  </si>
  <si>
    <t>642   Brno-město</t>
  </si>
  <si>
    <t>643   Brno-venkov</t>
  </si>
  <si>
    <t>644   Břeclav</t>
  </si>
  <si>
    <t>645   Hodonín</t>
  </si>
  <si>
    <t>646   Vyškov</t>
  </si>
  <si>
    <t>647   Znojmo</t>
  </si>
  <si>
    <t>Olomoucký kraj   71</t>
  </si>
  <si>
    <t>711   Jeseník</t>
  </si>
  <si>
    <t>712   Olomouc</t>
  </si>
  <si>
    <t>713   Prostějov</t>
  </si>
  <si>
    <t>714   Přerov</t>
  </si>
  <si>
    <t>715   Šumperk</t>
  </si>
  <si>
    <t>Zlínský kraj   72</t>
  </si>
  <si>
    <t>721   Kroměříž</t>
  </si>
  <si>
    <t>722   Uh. Hradiště</t>
  </si>
  <si>
    <t>723   Vsetín</t>
  </si>
  <si>
    <t>724   Zlín</t>
  </si>
  <si>
    <t>Moravskoslezský kraj   80</t>
  </si>
  <si>
    <t>801   Bruntál</t>
  </si>
  <si>
    <t>802   Frýdek-Místek</t>
  </si>
  <si>
    <t>803   Karviná</t>
  </si>
  <si>
    <t>804   Nový Jičín</t>
  </si>
  <si>
    <t>805   Opava</t>
  </si>
  <si>
    <t>806   Ostrava</t>
  </si>
  <si>
    <t>5221   obecně prosp. spol.</t>
  </si>
  <si>
    <t>5222   spolek</t>
  </si>
  <si>
    <t>5332   vysoká škola</t>
  </si>
  <si>
    <t>5212   fyzická osoba</t>
  </si>
  <si>
    <t>5213   obchodní spol.</t>
  </si>
  <si>
    <t xml:space="preserve">Hl. město Praha    10 </t>
  </si>
  <si>
    <t xml:space="preserve">Hl. město Praha   </t>
  </si>
  <si>
    <t xml:space="preserve">Jihočeský  </t>
  </si>
  <si>
    <t>Jihomoravský</t>
  </si>
  <si>
    <t xml:space="preserve">Karlovarský </t>
  </si>
  <si>
    <t>Královéhradecký</t>
  </si>
  <si>
    <t xml:space="preserve">Liberecký </t>
  </si>
  <si>
    <t xml:space="preserve">Moravskoslezský </t>
  </si>
  <si>
    <t xml:space="preserve">Olomoucký   </t>
  </si>
  <si>
    <t xml:space="preserve">Pardubický  </t>
  </si>
  <si>
    <t xml:space="preserve">Plzeňský </t>
  </si>
  <si>
    <t xml:space="preserve">Středočeský   </t>
  </si>
  <si>
    <t xml:space="preserve">Ústecký </t>
  </si>
  <si>
    <t xml:space="preserve">Vysočina  </t>
  </si>
  <si>
    <t xml:space="preserve">Zlínský </t>
  </si>
  <si>
    <t>5229   nadace, ndační fond</t>
  </si>
  <si>
    <t>5229   sdružení práv. osob</t>
  </si>
  <si>
    <t>5321  přísp. org. měst a obcí</t>
  </si>
  <si>
    <t>5323   přísp. org. kraj.úřadů</t>
  </si>
  <si>
    <t>5334   veřejná výzkumná instituce</t>
  </si>
  <si>
    <t>15. 10.</t>
  </si>
  <si>
    <t>16. 10.</t>
  </si>
  <si>
    <t>17. 10.</t>
  </si>
  <si>
    <t>18. 10.</t>
  </si>
  <si>
    <t>19. 10.</t>
  </si>
  <si>
    <t>20. 10.</t>
  </si>
  <si>
    <t>21. 10.</t>
  </si>
  <si>
    <t>22. 10.</t>
  </si>
  <si>
    <t>23. 10.</t>
  </si>
  <si>
    <t>24. 10.</t>
  </si>
  <si>
    <t>15. 09.</t>
  </si>
  <si>
    <t>16. 09.</t>
  </si>
  <si>
    <t>17. 09.</t>
  </si>
  <si>
    <t>18. 09.</t>
  </si>
  <si>
    <t>19. 09.</t>
  </si>
  <si>
    <t>20. 09.</t>
  </si>
  <si>
    <t>21. 09.</t>
  </si>
  <si>
    <t>22. 09.</t>
  </si>
  <si>
    <t>23. 09.</t>
  </si>
  <si>
    <t>24. 09.</t>
  </si>
  <si>
    <t>25. 09.</t>
  </si>
  <si>
    <t>26. 09.</t>
  </si>
  <si>
    <t>27. 09.</t>
  </si>
  <si>
    <t>28. 09.</t>
  </si>
  <si>
    <t>29. 09.</t>
  </si>
  <si>
    <t>30. 09.</t>
  </si>
  <si>
    <t>3. 10.</t>
  </si>
  <si>
    <t>4. 10.</t>
  </si>
  <si>
    <t>5. 10.</t>
  </si>
  <si>
    <t>6. 10.</t>
  </si>
  <si>
    <t>7. 10.</t>
  </si>
  <si>
    <t>8. 10.</t>
  </si>
  <si>
    <t>9. 10.</t>
  </si>
  <si>
    <t>10. 10.</t>
  </si>
  <si>
    <t>11. 10.</t>
  </si>
  <si>
    <t>12. 10.</t>
  </si>
  <si>
    <t>13. 10.</t>
  </si>
  <si>
    <t>14. 10.</t>
  </si>
  <si>
    <t>25. 10.</t>
  </si>
  <si>
    <t>26. 10.</t>
  </si>
  <si>
    <t>27. 10.</t>
  </si>
  <si>
    <t>28. 10.</t>
  </si>
  <si>
    <t>29. 10.</t>
  </si>
  <si>
    <t>30. 10.</t>
  </si>
  <si>
    <t>31. 10.</t>
  </si>
  <si>
    <t>1. 10.</t>
  </si>
  <si>
    <t>2. 10.</t>
  </si>
  <si>
    <t>označte</t>
  </si>
  <si>
    <t xml:space="preserve">označte </t>
  </si>
  <si>
    <t>Náklad (počet ks) /1 číslo periodika:</t>
  </si>
  <si>
    <t xml:space="preserve">             Počet volně prodaných výtisků / číslo:</t>
  </si>
  <si>
    <t>Počet předplatitelů/čís.:</t>
  </si>
  <si>
    <r>
      <t xml:space="preserve">Výrobní cena jednoho výtisku </t>
    </r>
    <r>
      <rPr>
        <sz val="8"/>
        <color theme="1"/>
        <rFont val="Calibri"/>
        <family val="2"/>
        <charset val="238"/>
        <scheme val="minor"/>
      </rPr>
      <t xml:space="preserve">časopisu </t>
    </r>
  </si>
  <si>
    <t xml:space="preserve">     V  .......................................                                                  dne  ........................................</t>
  </si>
  <si>
    <t xml:space="preserve">Počet zdarma distribuovaných či vrácených výtisků / číslo :      </t>
  </si>
  <si>
    <t>Požadovaná dotace</t>
  </si>
  <si>
    <t>Jiné odbory Ministerstva kultury (film, region. kultura)</t>
  </si>
  <si>
    <t xml:space="preserve">Předpokládaná ztráta </t>
  </si>
  <si>
    <t>(s.r.o., a.s., družstvo apod.)</t>
  </si>
  <si>
    <t>ano</t>
  </si>
  <si>
    <t>ne</t>
  </si>
  <si>
    <t>a) obchodní či jiná podnikatelská spol.; fyzická osoba</t>
  </si>
  <si>
    <t>statutární orgán žadatele :</t>
  </si>
  <si>
    <t>Seznam osob, které mají podíl v žadateli, který je právnickou osobou (nelze-li tyto osoby identifikovat podle výpisu z Obch. rejstříku, který je přílohou žádosti). (Týká se zejména žadatelů a.s. s listinnými akciemi na majitele.)</t>
  </si>
  <si>
    <t>Dostupnost na internetu / web. adresa :</t>
  </si>
  <si>
    <t>Evidenční číslo MK (u tištěných periodik) :</t>
  </si>
  <si>
    <t xml:space="preserve">Provozní náklady (rozepište) </t>
  </si>
  <si>
    <t xml:space="preserve"> v předplatném :</t>
  </si>
  <si>
    <r>
      <t>Prodejní cena/kus  v přímém prodeji v Kč</t>
    </r>
    <r>
      <rPr>
        <sz val="8"/>
        <color theme="1"/>
        <rFont val="Calibri"/>
        <family val="2"/>
        <charset val="238"/>
        <scheme val="minor"/>
      </rPr>
      <t xml:space="preserve"> (včetně DPH) :</t>
    </r>
  </si>
  <si>
    <t>podnikatel-
ská org.,**
fyz. osoba</t>
  </si>
  <si>
    <r>
      <t xml:space="preserve">1.  Nepřímé (režijní) náklady </t>
    </r>
    <r>
      <rPr>
        <b/>
        <i/>
        <u/>
        <sz val="10"/>
        <color theme="1"/>
        <rFont val="Calibri"/>
        <family val="2"/>
        <charset val="238"/>
        <scheme val="minor"/>
      </rPr>
      <t>v Kč</t>
    </r>
  </si>
  <si>
    <t xml:space="preserve">Vlastní finanční vklad žadatele // Předpokládá se dokrytí nákladů na projekt z vlastních zdrojů žadatele, a to nad rámec tržeb 
a případných poskytnutých dotací či jiných zdrojů krytí.
</t>
  </si>
  <si>
    <t>NÁZEV PERIODIKA:</t>
  </si>
  <si>
    <r>
      <t>B.  PŘÍJMY SOUVISEJÍCÍ S PROJEKTEM /</t>
    </r>
    <r>
      <rPr>
        <b/>
        <u/>
        <sz val="10"/>
        <color theme="1"/>
        <rFont val="Calibri"/>
        <family val="2"/>
        <charset val="238"/>
        <scheme val="minor"/>
      </rPr>
      <t xml:space="preserve"> Pokrytí nákladů </t>
    </r>
  </si>
  <si>
    <t xml:space="preserve"> ** podnikatelská org. - obchodní spol., fyzické osoby     * nestátní nezisková org. - o.p.s., spolek, nadace, nad.fond, přísp. org.     </t>
  </si>
  <si>
    <t>Ostatní náklady (specifikujte)</t>
  </si>
  <si>
    <t>Číslo a datum registrace (spolky, o.p.s. apod.)</t>
  </si>
  <si>
    <t>Mail:</t>
  </si>
  <si>
    <t>Požadovaná dotace z odd. literatury</t>
  </si>
  <si>
    <t>Sponzoring, finanční dary vázané na projekt</t>
  </si>
  <si>
    <t xml:space="preserve">Event. zahraniční finanční zdroje </t>
  </si>
  <si>
    <t>Ostatní zdroje krytí</t>
  </si>
  <si>
    <r>
      <rPr>
        <b/>
        <sz val="10"/>
        <color theme="1"/>
        <rFont val="Calibri"/>
        <family val="2"/>
        <charset val="238"/>
        <scheme val="minor"/>
      </rPr>
      <t>Kopie žádosti zaslána</t>
    </r>
    <r>
      <rPr>
        <sz val="9"/>
        <color theme="1"/>
        <rFont val="Calibri"/>
        <family val="2"/>
        <charset val="238"/>
        <scheme val="minor"/>
      </rPr>
      <t xml:space="preserve"> se všemi přílohami elektronicky mailem                      dne :</t>
    </r>
  </si>
  <si>
    <t>Redakční zpracování</t>
  </si>
  <si>
    <r>
      <t xml:space="preserve">Provozní náklady a nákup služeb </t>
    </r>
    <r>
      <rPr>
        <sz val="8"/>
        <color theme="1"/>
        <rFont val="Calibri"/>
        <family val="2"/>
        <charset val="238"/>
        <scheme val="minor"/>
      </rPr>
      <t>(energie, spoje, web.stránky)</t>
    </r>
  </si>
  <si>
    <t>Odpisy, bank, polatky, účetní služby apod.</t>
  </si>
  <si>
    <r>
      <t xml:space="preserve">        </t>
    </r>
    <r>
      <rPr>
        <b/>
        <sz val="11"/>
        <color theme="1"/>
        <rFont val="Calibri"/>
        <family val="2"/>
        <charset val="238"/>
        <scheme val="minor"/>
      </rPr>
      <t>Název žadatele</t>
    </r>
    <r>
      <rPr>
        <sz val="9"/>
        <color theme="1"/>
        <rFont val="Calibri"/>
        <family val="2"/>
        <charset val="238"/>
        <scheme val="minor"/>
      </rPr>
      <t xml:space="preserve"> podle údajů v dokladu o práv. osobnosti žadatele:</t>
    </r>
  </si>
  <si>
    <t>Potvrzuji správnost uvedených údajů a prohlašuji, že nemám žádné splatné závazky vůči státnímu rozpočtu, státním fondům a rozpočtům územních samosprávných celků ani splatné závazky pojistného na veřejné zdravotní pojištění, pojistného na sociální zabezpečení a příspěvku na státní politiku zaměstnanosti. Prohlašuji, že jsem se seznámil(a) s vyhlašovacími podmínkami a akceptuji je. Prohlašuji, že souhlasím se zveřejněním identifikačních údajů o své osobě a o výši poskytnuté dotace jakož i s případným poskytnutím kopie této žádosti a jejích příloh podle zákona č. 106/1999 Sb., o svobodném přístupu k informacím, v platném znění. Podáním této žádosti dávám Ministerstvu kultury se sídlem v Praze 1, Maltézské nám. 471/1, IČ 00023671, v souladu se zákonem č. 101/2000 Sb., o ochraně osobních údajů a o změně některých zákonů, ve znění pozdějších předpisů, souhlas se zpracováním osobních údajů uvedených v této žádosti a jejich zveřejněním ve veřejně přístupném informačním systému Ministerstva financí – CEDR, za účelem poskytnutí dotace z rozpočtu Ministerstva kultury, a to na dobu nezbytně nutnou.</t>
  </si>
  <si>
    <r>
      <rPr>
        <b/>
        <sz val="10"/>
        <color theme="1"/>
        <rFont val="Calibri"/>
        <family val="2"/>
        <charset val="238"/>
        <scheme val="minor"/>
      </rPr>
      <t>Adresa sídla žadatele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(event. trvalého pobytu) podle dokladu o právní osobnosti žadatele :</t>
    </r>
  </si>
  <si>
    <t>Nájem redakčních prostor</t>
  </si>
  <si>
    <t>Celková bilance (ztráta - / zisk +)</t>
  </si>
  <si>
    <r>
      <rPr>
        <b/>
        <i/>
        <sz val="9"/>
        <color theme="1"/>
        <rFont val="Calibri"/>
        <family val="2"/>
        <charset val="238"/>
        <scheme val="minor"/>
      </rPr>
      <t>Nepřímé provoz. náklady hrazené</t>
    </r>
    <r>
      <rPr>
        <b/>
        <i/>
        <sz val="8"/>
        <color theme="1"/>
        <rFont val="Calibri"/>
        <family val="2"/>
        <charset val="238"/>
        <scheme val="minor"/>
      </rPr>
      <t xml:space="preserve"> do výše 10 %  z dotace</t>
    </r>
  </si>
  <si>
    <r>
      <t xml:space="preserve">Internetová periodika - </t>
    </r>
    <r>
      <rPr>
        <b/>
        <sz val="9"/>
        <color theme="1"/>
        <rFont val="Calibri"/>
        <family val="2"/>
        <charset val="238"/>
        <scheme val="minor"/>
      </rPr>
      <t>webhosting, programování, databáze</t>
    </r>
  </si>
  <si>
    <t>Nepřímé náklady bez mezd (vyjma NNO), odpisů, účet. služeb apod.</t>
  </si>
  <si>
    <t>Celkové krytí nákladů</t>
  </si>
  <si>
    <t>Honorářové náklady</t>
  </si>
  <si>
    <r>
      <t xml:space="preserve">Příjmy z členských příspěvků </t>
    </r>
    <r>
      <rPr>
        <sz val="10"/>
        <rFont val="Calibri"/>
        <family val="2"/>
        <charset val="238"/>
        <scheme val="minor"/>
      </rPr>
      <t>(vyplňují spolky):</t>
    </r>
  </si>
  <si>
    <t>Počet členů</t>
  </si>
  <si>
    <t>Celková částka</t>
  </si>
  <si>
    <r>
      <t xml:space="preserve">Údaje o celkovém rozpočtu organizace </t>
    </r>
    <r>
      <rPr>
        <sz val="10"/>
        <rFont val="Calibri"/>
        <family val="2"/>
        <charset val="238"/>
        <scheme val="minor"/>
      </rPr>
      <t>(nevyplňují fyzické osoby):</t>
    </r>
  </si>
  <si>
    <t>Příjmy</t>
  </si>
  <si>
    <t>Výdaje</t>
  </si>
  <si>
    <t>Název darujícího subjektu</t>
  </si>
  <si>
    <t>Částka</t>
  </si>
  <si>
    <t>(např. zahraniční instituty, zahraniční nadace, evropské programy)</t>
  </si>
  <si>
    <t>Název instituce</t>
  </si>
  <si>
    <r>
      <t xml:space="preserve">Příjmy od odběratelů služeb </t>
    </r>
    <r>
      <rPr>
        <sz val="10"/>
        <rFont val="Calibri"/>
        <family val="2"/>
        <charset val="238"/>
        <scheme val="minor"/>
      </rPr>
      <t>(vydané faktury)</t>
    </r>
    <r>
      <rPr>
        <b/>
        <sz val="10"/>
        <rFont val="Calibri"/>
        <family val="2"/>
        <charset val="238"/>
        <scheme val="minor"/>
      </rPr>
      <t>:</t>
    </r>
  </si>
  <si>
    <r>
      <t>Další příjmy</t>
    </r>
    <r>
      <rPr>
        <sz val="10"/>
        <rFont val="Calibri"/>
        <family val="2"/>
        <charset val="238"/>
        <scheme val="minor"/>
      </rPr>
      <t xml:space="preserve"> (prodej vstupenek, publikací, propagačních materiálů, kurzovné): </t>
    </r>
  </si>
  <si>
    <r>
      <t>Počet placených pracovníků</t>
    </r>
    <r>
      <rPr>
        <sz val="10"/>
        <rFont val="Calibri"/>
        <family val="2"/>
        <charset val="238"/>
        <scheme val="minor"/>
      </rPr>
      <t xml:space="preserve"> žádajícího subjektu (dohody, smlouvy).</t>
    </r>
  </si>
  <si>
    <t>Celkový počet osob:</t>
  </si>
  <si>
    <t>Celkový počet úvazků:</t>
  </si>
  <si>
    <t>Počet placených pracovníků zajišťujících realizaci projektu:</t>
  </si>
  <si>
    <t>Počet dobrovolníků zajišťujících realizaci projektu:</t>
  </si>
  <si>
    <t>Další nepřímé náklady:</t>
  </si>
  <si>
    <t>Rozsah (počet normostran / 1 číslo)</t>
  </si>
  <si>
    <t>Webhosting, programování, databáze</t>
  </si>
  <si>
    <r>
      <rPr>
        <b/>
        <sz val="11"/>
        <color theme="1"/>
        <rFont val="Calibri"/>
        <family val="2"/>
        <charset val="238"/>
        <scheme val="minor"/>
      </rPr>
      <t>Požadovaná výše dotace</t>
    </r>
    <r>
      <rPr>
        <b/>
        <sz val="10"/>
        <color theme="1"/>
        <rFont val="Calibri"/>
        <family val="2"/>
        <charset val="238"/>
        <scheme val="minor"/>
      </rPr>
      <t xml:space="preserve"> celkem v Kč :</t>
    </r>
  </si>
  <si>
    <t>Číslo účtu žadatele:</t>
  </si>
  <si>
    <t>Slyšení před odbornou komisí k osvětlení nových skutečností v projektu:</t>
  </si>
  <si>
    <t>ano/ne</t>
  </si>
  <si>
    <t xml:space="preserve">                                  Počet výtisků prodaných za sníženou cenu /odhad celkem za rok :</t>
  </si>
  <si>
    <t>Příloha(y) - název :</t>
  </si>
  <si>
    <t>(více v popisu projektu)</t>
  </si>
  <si>
    <t>Průměrná cena zlevněného výtisku :</t>
  </si>
  <si>
    <r>
      <rPr>
        <b/>
        <u/>
        <sz val="10"/>
        <color theme="1"/>
        <rFont val="Calibri"/>
        <family val="2"/>
        <charset val="238"/>
        <scheme val="minor"/>
      </rPr>
      <t>INTERNETOVÁ PERIODIKA</t>
    </r>
    <r>
      <rPr>
        <b/>
        <sz val="10"/>
        <color theme="1"/>
        <rFont val="Calibri"/>
        <family val="2"/>
        <charset val="238"/>
        <scheme val="minor"/>
      </rPr>
      <t xml:space="preserve"> / 
event. elektronická verze tištěného periodika /</t>
    </r>
    <r>
      <rPr>
        <b/>
        <u/>
        <sz val="10"/>
        <color theme="1"/>
        <rFont val="Calibri"/>
        <family val="2"/>
        <charset val="238"/>
        <scheme val="minor"/>
      </rPr>
      <t xml:space="preserve"> NÁZEV</t>
    </r>
  </si>
  <si>
    <t>max.</t>
  </si>
  <si>
    <t>Nárokované mzdové náklady u nezisk. org. (30 % z dotace)</t>
  </si>
  <si>
    <r>
      <t xml:space="preserve">A. NÁKLADY NA PROJEKT        </t>
    </r>
    <r>
      <rPr>
        <b/>
        <u/>
        <sz val="9"/>
        <color theme="1"/>
        <rFont val="Calibri"/>
        <family val="2"/>
        <charset val="238"/>
        <scheme val="minor"/>
      </rPr>
      <t>(v Kč; zaokrouhlujte na stovky)</t>
    </r>
  </si>
  <si>
    <t>Limit dotace z výše nákladů - 70 % NNO, 50 % ostatní</t>
  </si>
  <si>
    <t>Upravený limit dotace z výše nákladů</t>
  </si>
  <si>
    <t>celkových nákladů. Žádost s odůvodněním je uvedena v popisu projektu.</t>
  </si>
  <si>
    <r>
      <rPr>
        <b/>
        <sz val="11"/>
        <color theme="1"/>
        <rFont val="Calibri"/>
        <family val="2"/>
        <charset val="238"/>
        <scheme val="minor"/>
      </rPr>
      <t>II.</t>
    </r>
    <r>
      <rPr>
        <sz val="11"/>
        <color theme="1"/>
        <rFont val="Calibri"/>
        <family val="2"/>
        <charset val="238"/>
        <scheme val="minor"/>
      </rPr>
      <t xml:space="preserve">   </t>
    </r>
    <r>
      <rPr>
        <b/>
        <sz val="11"/>
        <color theme="1"/>
        <rFont val="Calibri"/>
        <family val="2"/>
        <charset val="238"/>
        <scheme val="minor"/>
      </rPr>
      <t xml:space="preserve"> Povinný popis a charakteristika projektu 
       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zpracujte v samostatné příloze v předepsané struktuře a rozsahu.</t>
    </r>
  </si>
  <si>
    <t>Mzdové náklady (u celoročních projektů NNO)</t>
  </si>
  <si>
    <t xml:space="preserve">          V  .......................................                                                  dne  ........................................</t>
  </si>
  <si>
    <t>Aktualizace webových stránek :</t>
  </si>
  <si>
    <t xml:space="preserve">Odhad průměrné sazby honoráře za 1 NS (původní text / překlad) </t>
  </si>
  <si>
    <t xml:space="preserve">III.   VÝŠE A STRUKTURA POŽADOVANÉ DOTACE </t>
  </si>
  <si>
    <t>Název periodika :</t>
  </si>
  <si>
    <r>
      <t xml:space="preserve">Právní subjektivita </t>
    </r>
    <r>
      <rPr>
        <sz val="8"/>
        <rFont val="Calibri"/>
        <family val="2"/>
        <charset val="238"/>
        <scheme val="minor"/>
      </rPr>
      <t xml:space="preserve">/ </t>
    </r>
    <r>
      <rPr>
        <b/>
        <u/>
        <sz val="8"/>
        <rFont val="Calibri"/>
        <family val="2"/>
        <charset val="238"/>
        <scheme val="minor"/>
      </rPr>
      <t>označte křížkem   x</t>
    </r>
  </si>
  <si>
    <t xml:space="preserve">ISSN:   </t>
  </si>
  <si>
    <r>
      <t xml:space="preserve">Jiné ústřední orgány </t>
    </r>
    <r>
      <rPr>
        <i/>
        <sz val="10"/>
        <color theme="1"/>
        <rFont val="Calibri"/>
        <family val="2"/>
        <charset val="238"/>
        <scheme val="minor"/>
      </rPr>
      <t>(ministerstva bez MK)</t>
    </r>
  </si>
  <si>
    <r>
      <t xml:space="preserve">Orgány státní správy či samosprávy </t>
    </r>
    <r>
      <rPr>
        <i/>
        <sz val="10"/>
        <color theme="1"/>
        <rFont val="Calibri"/>
        <family val="2"/>
        <charset val="238"/>
        <scheme val="minor"/>
      </rPr>
      <t>(kraje, města, obce)</t>
    </r>
  </si>
  <si>
    <t>Náklady na distribuci a rabat</t>
  </si>
  <si>
    <t>Zastupuje-li žadatel právnickou osobu, uvede podle  § 14, odst. 3 zákona č. 218/2000 Sb. v platném znění . seznam osob, v nichž má  ke dni podán žádosti majetkový podíl</t>
  </si>
  <si>
    <t>C. ZDROJE KRYTÍ v r. 2021</t>
  </si>
  <si>
    <t>x</t>
  </si>
  <si>
    <t>v Kč</t>
  </si>
  <si>
    <t>Žádáme o mimoř.dotaci
 ve výši                        v %</t>
  </si>
  <si>
    <t>Příjmy z projektu</t>
  </si>
  <si>
    <r>
      <rPr>
        <b/>
        <sz val="12"/>
        <color theme="1"/>
        <rFont val="Calibri"/>
        <family val="2"/>
        <charset val="238"/>
        <scheme val="minor"/>
      </rPr>
      <t>Ministerstvo kultury</t>
    </r>
    <r>
      <rPr>
        <b/>
        <sz val="11"/>
        <color theme="1"/>
        <rFont val="Calibri"/>
        <family val="2"/>
        <charset val="238"/>
        <scheme val="minor"/>
      </rPr>
      <t xml:space="preserve"> (MK),</t>
    </r>
    <r>
      <rPr>
        <sz val="9"/>
        <color theme="1"/>
        <rFont val="Calibri"/>
        <family val="2"/>
        <charset val="238"/>
        <scheme val="minor"/>
      </rPr>
      <t xml:space="preserve"> Maltézské nám. 1, 118 11  Praha 1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b/>
        <sz val="9"/>
        <color theme="1"/>
        <rFont val="Calibri"/>
        <family val="2"/>
        <charset val="238"/>
        <scheme val="minor"/>
      </rPr>
      <t>oddělení literatury a knihoven (poskytovatel)</t>
    </r>
    <r>
      <rPr>
        <b/>
        <sz val="11"/>
        <color theme="1"/>
        <rFont val="Calibri"/>
        <family val="2"/>
        <charset val="238"/>
        <scheme val="minor"/>
      </rPr>
      <t xml:space="preserve">
Výběrové dotační řízení - literatura / podpora vydávání periodik
Žádost o dotaci z rozpočtu MK na rok 2022   </t>
    </r>
    <r>
      <rPr>
        <sz val="8"/>
        <color theme="1"/>
        <rFont val="Calibri"/>
        <family val="2"/>
        <charset val="238"/>
        <scheme val="minor"/>
      </rPr>
      <t>(termín využití dotace)</t>
    </r>
  </si>
  <si>
    <r>
      <rPr>
        <b/>
        <i/>
        <sz val="9"/>
        <color theme="1"/>
        <rFont val="Calibri"/>
        <family val="2"/>
        <charset val="238"/>
        <scheme val="minor"/>
      </rPr>
      <t>Výše a struktura dotace podle dílčích cílů projektu v r. 2022</t>
    </r>
    <r>
      <rPr>
        <i/>
        <sz val="9"/>
        <color theme="1"/>
        <rFont val="Calibri"/>
        <family val="2"/>
        <charset val="238"/>
        <scheme val="minor"/>
      </rPr>
      <t xml:space="preserve">   </t>
    </r>
    <r>
      <rPr>
        <b/>
        <i/>
        <sz val="9"/>
        <color theme="1"/>
        <rFont val="Calibri"/>
        <family val="2"/>
        <charset val="238"/>
        <scheme val="minor"/>
      </rPr>
      <t xml:space="preserve">NE ROZPOČET PROJEKTU!! </t>
    </r>
    <r>
      <rPr>
        <i/>
        <sz val="9"/>
        <color theme="1"/>
        <rFont val="Calibri"/>
        <family val="2"/>
        <charset val="238"/>
        <scheme val="minor"/>
      </rPr>
      <t xml:space="preserve">                           
/u víceletých žádostí uveďte  využití dotace a požadavek na dotaci  v následujících letech/</t>
    </r>
  </si>
  <si>
    <t>Dary nadací, nadačních fondů a z podnikatelské sféry v roce 2021:</t>
  </si>
  <si>
    <t>Podíl zahraničních zdrojů na financování organizace v roce 2021:</t>
  </si>
  <si>
    <t>2022 (odhad)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</si>
</sst>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\ &quot;Kč&quot;_-;\-* #,##0\ &quot;Kč&quot;_-;_-* &quot;-&quot;\ &quot;Kč&quot;_-;_-@_-"/>
    <numFmt numFmtId="164" formatCode="#,##0\ &quot;Kč&quot;"/>
    <numFmt numFmtId="165" formatCode="0.0%"/>
  </numFmts>
  <fonts count="4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000000"/>
      <name val="Garamond"/>
      <family val="1"/>
      <charset val="238"/>
    </font>
    <font>
      <sz val="8"/>
      <color theme="1"/>
      <name val="Garamond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0"/>
      <color rgb="FF00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2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i/>
      <u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u/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79">
    <xf numFmtId="0" fontId="0" fillId="0" borderId="0"/>
    <xf numFmtId="0" fontId="1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27">
    <xf numFmtId="0" fontId="0" fillId="0" borderId="0" xfId="0"/>
    <xf numFmtId="0" fontId="8" fillId="0" borderId="13" xfId="0" applyFont="1" applyBorder="1" applyAlignment="1" applyProtection="1">
      <alignment horizontal="center"/>
      <protection locked="0"/>
    </xf>
    <xf numFmtId="0" fontId="8" fillId="0" borderId="14" xfId="0" applyFont="1" applyBorder="1" applyProtection="1">
      <protection locked="0"/>
    </xf>
    <xf numFmtId="14" fontId="0" fillId="0" borderId="0" xfId="0" applyNumberFormat="1"/>
    <xf numFmtId="0" fontId="3" fillId="0" borderId="0" xfId="0" applyFont="1"/>
    <xf numFmtId="0" fontId="0" fillId="0" borderId="0" xfId="0" applyFont="1"/>
    <xf numFmtId="16" fontId="0" fillId="0" borderId="0" xfId="0" applyNumberFormat="1"/>
    <xf numFmtId="164" fontId="8" fillId="0" borderId="31" xfId="0" applyNumberFormat="1" applyFont="1" applyFill="1" applyBorder="1" applyAlignment="1" applyProtection="1">
      <protection locked="0"/>
    </xf>
    <xf numFmtId="0" fontId="8" fillId="0" borderId="9" xfId="0" applyFont="1" applyBorder="1" applyProtection="1">
      <protection locked="0"/>
    </xf>
    <xf numFmtId="3" fontId="0" fillId="0" borderId="13" xfId="0" applyNumberFormat="1" applyFill="1" applyBorder="1" applyProtection="1">
      <protection locked="0"/>
    </xf>
    <xf numFmtId="3" fontId="0" fillId="0" borderId="13" xfId="0" applyNumberFormat="1" applyBorder="1" applyAlignment="1" applyProtection="1">
      <protection locked="0"/>
    </xf>
    <xf numFmtId="3" fontId="8" fillId="0" borderId="13" xfId="0" applyNumberFormat="1" applyFont="1" applyBorder="1" applyProtection="1">
      <protection locked="0"/>
    </xf>
    <xf numFmtId="0" fontId="27" fillId="0" borderId="0" xfId="0" applyFont="1"/>
    <xf numFmtId="3" fontId="9" fillId="0" borderId="31" xfId="0" applyNumberFormat="1" applyFont="1" applyFill="1" applyBorder="1" applyAlignment="1" applyProtection="1">
      <protection locked="0"/>
    </xf>
    <xf numFmtId="0" fontId="0" fillId="3" borderId="0" xfId="0" applyFont="1" applyFill="1" applyProtection="1"/>
    <xf numFmtId="0" fontId="7" fillId="3" borderId="5" xfId="0" applyFont="1" applyFill="1" applyBorder="1" applyProtection="1"/>
    <xf numFmtId="0" fontId="5" fillId="3" borderId="5" xfId="0" applyFont="1" applyFill="1" applyBorder="1" applyProtection="1"/>
    <xf numFmtId="0" fontId="5" fillId="3" borderId="0" xfId="0" applyFont="1" applyFill="1" applyBorder="1" applyAlignment="1" applyProtection="1">
      <alignment wrapText="1"/>
    </xf>
    <xf numFmtId="0" fontId="5" fillId="3" borderId="0" xfId="0" applyFont="1" applyFill="1" applyBorder="1" applyAlignment="1" applyProtection="1">
      <alignment wrapText="1" shrinkToFit="1"/>
    </xf>
    <xf numFmtId="0" fontId="8" fillId="3" borderId="6" xfId="0" applyFont="1" applyFill="1" applyBorder="1" applyAlignment="1" applyProtection="1">
      <alignment horizontal="center"/>
    </xf>
    <xf numFmtId="0" fontId="7" fillId="3" borderId="0" xfId="0" applyFont="1" applyFill="1" applyProtection="1"/>
    <xf numFmtId="3" fontId="5" fillId="0" borderId="13" xfId="0" applyNumberFormat="1" applyFont="1" applyFill="1" applyBorder="1" applyProtection="1">
      <protection locked="0"/>
    </xf>
    <xf numFmtId="3" fontId="5" fillId="3" borderId="0" xfId="0" applyNumberFormat="1" applyFont="1" applyFill="1" applyBorder="1" applyProtection="1"/>
    <xf numFmtId="0" fontId="0" fillId="3" borderId="0" xfId="0" applyFill="1" applyProtection="1"/>
    <xf numFmtId="3" fontId="8" fillId="3" borderId="0" xfId="0" applyNumberFormat="1" applyFont="1" applyFill="1" applyBorder="1" applyProtection="1"/>
    <xf numFmtId="0" fontId="0" fillId="4" borderId="0" xfId="0" applyFill="1" applyProtection="1"/>
    <xf numFmtId="0" fontId="8" fillId="4" borderId="0" xfId="0" applyFont="1" applyFill="1" applyProtection="1"/>
    <xf numFmtId="0" fontId="0" fillId="4" borderId="0" xfId="0" applyFont="1" applyFill="1" applyProtection="1"/>
    <xf numFmtId="0" fontId="7" fillId="4" borderId="0" xfId="0" applyFont="1" applyFill="1" applyProtection="1"/>
    <xf numFmtId="0" fontId="7" fillId="4" borderId="0" xfId="0" applyFont="1" applyFill="1" applyAlignment="1" applyProtection="1">
      <alignment horizontal="center"/>
    </xf>
    <xf numFmtId="0" fontId="8" fillId="3" borderId="0" xfId="0" applyFont="1" applyFill="1" applyBorder="1" applyProtection="1"/>
    <xf numFmtId="0" fontId="7" fillId="3" borderId="0" xfId="0" applyFont="1" applyFill="1" applyAlignment="1" applyProtection="1">
      <alignment horizontal="center"/>
    </xf>
    <xf numFmtId="0" fontId="8" fillId="3" borderId="0" xfId="0" applyFont="1" applyFill="1" applyProtection="1"/>
    <xf numFmtId="0" fontId="7" fillId="3" borderId="6" xfId="0" applyFont="1" applyFill="1" applyBorder="1" applyAlignment="1" applyProtection="1">
      <alignment horizontal="center"/>
    </xf>
    <xf numFmtId="0" fontId="0" fillId="3" borderId="0" xfId="0" applyFill="1" applyBorder="1" applyProtection="1"/>
    <xf numFmtId="3" fontId="3" fillId="3" borderId="0" xfId="0" applyNumberFormat="1" applyFont="1" applyFill="1" applyAlignment="1" applyProtection="1"/>
    <xf numFmtId="3" fontId="0" fillId="3" borderId="0" xfId="0" applyNumberFormat="1" applyFont="1" applyFill="1" applyAlignment="1" applyProtection="1"/>
    <xf numFmtId="3" fontId="9" fillId="3" borderId="0" xfId="0" applyNumberFormat="1" applyFont="1" applyFill="1" applyAlignment="1" applyProtection="1">
      <alignment horizontal="right"/>
    </xf>
    <xf numFmtId="3" fontId="8" fillId="3" borderId="0" xfId="0" applyNumberFormat="1" applyFont="1" applyFill="1" applyAlignment="1" applyProtection="1">
      <alignment horizontal="right"/>
    </xf>
    <xf numFmtId="3" fontId="8" fillId="3" borderId="13" xfId="0" applyNumberFormat="1" applyFont="1" applyFill="1" applyBorder="1" applyAlignment="1" applyProtection="1"/>
    <xf numFmtId="3" fontId="8" fillId="3" borderId="25" xfId="0" applyNumberFormat="1" applyFont="1" applyFill="1" applyBorder="1" applyAlignment="1" applyProtection="1"/>
    <xf numFmtId="0" fontId="3" fillId="3" borderId="0" xfId="0" applyFont="1" applyFill="1" applyBorder="1" applyAlignment="1" applyProtection="1">
      <alignment horizontal="center"/>
    </xf>
    <xf numFmtId="0" fontId="3" fillId="3" borderId="0" xfId="0" applyNumberFormat="1" applyFont="1" applyFill="1" applyBorder="1" applyAlignment="1" applyProtection="1">
      <alignment horizontal="center"/>
    </xf>
    <xf numFmtId="3" fontId="0" fillId="3" borderId="0" xfId="0" applyNumberFormat="1" applyFill="1" applyProtection="1"/>
    <xf numFmtId="3" fontId="0" fillId="3" borderId="0" xfId="0" applyNumberFormat="1" applyFill="1" applyBorder="1" applyAlignment="1" applyProtection="1">
      <alignment wrapText="1"/>
    </xf>
    <xf numFmtId="3" fontId="0" fillId="3" borderId="13" xfId="0" applyNumberFormat="1" applyFont="1" applyFill="1" applyBorder="1" applyAlignment="1" applyProtection="1">
      <alignment horizontal="right"/>
    </xf>
    <xf numFmtId="3" fontId="9" fillId="0" borderId="13" xfId="0" applyNumberFormat="1" applyFont="1" applyFill="1" applyBorder="1" applyAlignment="1" applyProtection="1">
      <alignment horizontal="center" wrapText="1"/>
      <protection locked="0"/>
    </xf>
    <xf numFmtId="164" fontId="8" fillId="0" borderId="10" xfId="0" applyNumberFormat="1" applyFont="1" applyFill="1" applyBorder="1" applyAlignment="1" applyProtection="1">
      <protection locked="0"/>
    </xf>
    <xf numFmtId="3" fontId="0" fillId="3" borderId="18" xfId="0" applyNumberFormat="1" applyFill="1" applyBorder="1" applyAlignment="1" applyProtection="1"/>
    <xf numFmtId="3" fontId="9" fillId="3" borderId="6" xfId="0" applyNumberFormat="1" applyFont="1" applyFill="1" applyBorder="1" applyProtection="1"/>
    <xf numFmtId="3" fontId="9" fillId="3" borderId="31" xfId="0" applyNumberFormat="1" applyFont="1" applyFill="1" applyBorder="1" applyAlignment="1" applyProtection="1"/>
    <xf numFmtId="3" fontId="9" fillId="3" borderId="13" xfId="0" applyNumberFormat="1" applyFont="1" applyFill="1" applyBorder="1" applyProtection="1"/>
    <xf numFmtId="0" fontId="8" fillId="0" borderId="13" xfId="0" applyFont="1" applyFill="1" applyBorder="1" applyAlignment="1" applyProtection="1">
      <alignment horizontal="center"/>
      <protection locked="0"/>
    </xf>
    <xf numFmtId="0" fontId="8" fillId="3" borderId="6" xfId="0" applyFont="1" applyFill="1" applyBorder="1" applyProtection="1"/>
    <xf numFmtId="0" fontId="8" fillId="3" borderId="0" xfId="0" applyFont="1" applyFill="1" applyBorder="1" applyAlignment="1" applyProtection="1">
      <alignment horizontal="left"/>
    </xf>
    <xf numFmtId="42" fontId="8" fillId="3" borderId="0" xfId="0" applyNumberFormat="1" applyFont="1" applyFill="1" applyBorder="1" applyAlignment="1" applyProtection="1">
      <alignment horizontal="right" vertical="center"/>
    </xf>
    <xf numFmtId="0" fontId="31" fillId="3" borderId="5" xfId="0" applyFont="1" applyFill="1" applyBorder="1" applyAlignment="1" applyProtection="1"/>
    <xf numFmtId="0" fontId="31" fillId="3" borderId="0" xfId="0" applyFont="1" applyFill="1" applyBorder="1" applyAlignment="1" applyProtection="1"/>
    <xf numFmtId="0" fontId="30" fillId="3" borderId="0" xfId="0" applyFont="1" applyFill="1" applyBorder="1" applyAlignment="1" applyProtection="1"/>
    <xf numFmtId="0" fontId="30" fillId="3" borderId="5" xfId="0" applyFont="1" applyFill="1" applyBorder="1" applyAlignment="1" applyProtection="1"/>
    <xf numFmtId="0" fontId="30" fillId="3" borderId="6" xfId="0" applyFont="1" applyFill="1" applyBorder="1" applyAlignment="1" applyProtection="1"/>
    <xf numFmtId="0" fontId="30" fillId="3" borderId="5" xfId="0" applyFont="1" applyFill="1" applyBorder="1" applyAlignment="1" applyProtection="1">
      <alignment horizontal="left" vertical="top" wrapText="1"/>
    </xf>
    <xf numFmtId="0" fontId="30" fillId="3" borderId="0" xfId="0" applyFont="1" applyFill="1" applyBorder="1" applyAlignment="1" applyProtection="1">
      <alignment horizontal="left" vertical="top" wrapText="1"/>
    </xf>
    <xf numFmtId="42" fontId="8" fillId="3" borderId="6" xfId="0" applyNumberFormat="1" applyFont="1" applyFill="1" applyBorder="1" applyAlignment="1" applyProtection="1">
      <alignment horizontal="right" vertical="center"/>
    </xf>
    <xf numFmtId="0" fontId="8" fillId="3" borderId="18" xfId="0" applyFont="1" applyFill="1" applyBorder="1" applyProtection="1"/>
    <xf numFmtId="0" fontId="9" fillId="3" borderId="6" xfId="0" applyFont="1" applyFill="1" applyBorder="1" applyAlignment="1" applyProtection="1"/>
    <xf numFmtId="0" fontId="0" fillId="0" borderId="0" xfId="0" applyProtection="1"/>
    <xf numFmtId="0" fontId="0" fillId="0" borderId="0" xfId="0" applyFont="1" applyProtection="1"/>
    <xf numFmtId="3" fontId="8" fillId="0" borderId="0" xfId="0" applyNumberFormat="1" applyFont="1" applyProtection="1"/>
    <xf numFmtId="3" fontId="5" fillId="0" borderId="0" xfId="0" applyNumberFormat="1" applyFont="1" applyProtection="1"/>
    <xf numFmtId="0" fontId="8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Fill="1" applyProtection="1"/>
    <xf numFmtId="0" fontId="30" fillId="3" borderId="5" xfId="0" applyFont="1" applyFill="1" applyBorder="1" applyProtection="1"/>
    <xf numFmtId="42" fontId="8" fillId="3" borderId="0" xfId="0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Protection="1"/>
    <xf numFmtId="0" fontId="0" fillId="0" borderId="0" xfId="0" applyFill="1" applyProtection="1"/>
    <xf numFmtId="3" fontId="0" fillId="0" borderId="0" xfId="0" applyNumberFormat="1" applyFont="1" applyProtection="1"/>
    <xf numFmtId="0" fontId="15" fillId="3" borderId="18" xfId="0" applyFont="1" applyFill="1" applyBorder="1" applyAlignment="1" applyProtection="1"/>
    <xf numFmtId="3" fontId="0" fillId="3" borderId="13" xfId="0" applyNumberFormat="1" applyFill="1" applyBorder="1" applyProtection="1"/>
    <xf numFmtId="0" fontId="5" fillId="0" borderId="13" xfId="0" applyNumberFormat="1" applyFont="1" applyFill="1" applyBorder="1" applyAlignment="1" applyProtection="1">
      <alignment horizontal="right"/>
      <protection locked="0"/>
    </xf>
    <xf numFmtId="0" fontId="7" fillId="3" borderId="0" xfId="0" applyFont="1" applyFill="1" applyBorder="1" applyProtection="1"/>
    <xf numFmtId="0" fontId="7" fillId="3" borderId="17" xfId="0" applyFont="1" applyFill="1" applyBorder="1" applyAlignment="1" applyProtection="1"/>
    <xf numFmtId="3" fontId="5" fillId="0" borderId="9" xfId="0" applyNumberFormat="1" applyFont="1" applyFill="1" applyBorder="1" applyProtection="1">
      <protection locked="0"/>
    </xf>
    <xf numFmtId="0" fontId="7" fillId="3" borderId="4" xfId="0" applyFont="1" applyFill="1" applyBorder="1" applyAlignment="1" applyProtection="1">
      <alignment horizontal="center" wrapText="1"/>
    </xf>
    <xf numFmtId="3" fontId="11" fillId="3" borderId="39" xfId="0" applyNumberFormat="1" applyFont="1" applyFill="1" applyBorder="1" applyProtection="1"/>
    <xf numFmtId="3" fontId="0" fillId="6" borderId="0" xfId="0" applyNumberFormat="1" applyFill="1" applyBorder="1" applyProtection="1"/>
    <xf numFmtId="0" fontId="8" fillId="6" borderId="0" xfId="0" applyFont="1" applyFill="1" applyBorder="1" applyAlignment="1" applyProtection="1"/>
    <xf numFmtId="3" fontId="8" fillId="6" borderId="0" xfId="0" applyNumberFormat="1" applyFont="1" applyFill="1" applyBorder="1" applyProtection="1"/>
    <xf numFmtId="3" fontId="0" fillId="2" borderId="0" xfId="0" applyNumberFormat="1" applyFill="1" applyBorder="1" applyProtection="1"/>
    <xf numFmtId="3" fontId="0" fillId="3" borderId="0" xfId="0" applyNumberFormat="1" applyFont="1" applyFill="1" applyBorder="1" applyProtection="1"/>
    <xf numFmtId="3" fontId="8" fillId="3" borderId="0" xfId="0" applyNumberFormat="1" applyFont="1" applyFill="1" applyBorder="1" applyAlignment="1" applyProtection="1">
      <alignment horizontal="center"/>
    </xf>
    <xf numFmtId="164" fontId="8" fillId="0" borderId="8" xfId="0" applyNumberFormat="1" applyFont="1" applyFill="1" applyBorder="1" applyAlignment="1" applyProtection="1">
      <protection locked="0"/>
    </xf>
    <xf numFmtId="3" fontId="0" fillId="0" borderId="0" xfId="0" applyNumberFormat="1" applyProtection="1"/>
    <xf numFmtId="3" fontId="0" fillId="3" borderId="0" xfId="0" applyNumberFormat="1" applyFill="1" applyBorder="1" applyProtection="1"/>
    <xf numFmtId="0" fontId="7" fillId="7" borderId="0" xfId="0" applyFont="1" applyFill="1" applyProtection="1"/>
    <xf numFmtId="3" fontId="8" fillId="0" borderId="13" xfId="0" applyNumberFormat="1" applyFont="1" applyFill="1" applyBorder="1" applyProtection="1">
      <protection locked="0"/>
    </xf>
    <xf numFmtId="0" fontId="7" fillId="0" borderId="0" xfId="0" applyFont="1" applyProtection="1"/>
    <xf numFmtId="0" fontId="7" fillId="0" borderId="0" xfId="0" applyFont="1" applyFill="1" applyProtection="1"/>
    <xf numFmtId="0" fontId="11" fillId="0" borderId="0" xfId="0" applyFont="1" applyProtection="1"/>
    <xf numFmtId="164" fontId="8" fillId="3" borderId="6" xfId="0" applyNumberFormat="1" applyFont="1" applyFill="1" applyBorder="1" applyAlignment="1" applyProtection="1"/>
    <xf numFmtId="164" fontId="8" fillId="3" borderId="0" xfId="0" applyNumberFormat="1" applyFont="1" applyFill="1" applyBorder="1" applyAlignment="1" applyProtection="1"/>
    <xf numFmtId="0" fontId="0" fillId="6" borderId="0" xfId="0" applyFill="1" applyBorder="1" applyAlignment="1" applyProtection="1"/>
    <xf numFmtId="0" fontId="8" fillId="0" borderId="5" xfId="0" applyFont="1" applyBorder="1" applyAlignment="1" applyProtection="1"/>
    <xf numFmtId="0" fontId="8" fillId="0" borderId="0" xfId="0" applyFont="1" applyBorder="1" applyAlignment="1" applyProtection="1"/>
    <xf numFmtId="0" fontId="8" fillId="0" borderId="6" xfId="0" applyFont="1" applyBorder="1" applyAlignment="1" applyProtection="1"/>
    <xf numFmtId="0" fontId="10" fillId="0" borderId="13" xfId="0" applyFont="1" applyFill="1" applyBorder="1" applyAlignment="1" applyProtection="1">
      <protection locked="0"/>
    </xf>
    <xf numFmtId="0" fontId="10" fillId="0" borderId="14" xfId="0" applyFont="1" applyFill="1" applyBorder="1" applyAlignment="1" applyProtection="1">
      <protection locked="0"/>
    </xf>
    <xf numFmtId="3" fontId="30" fillId="3" borderId="13" xfId="0" applyNumberFormat="1" applyFont="1" applyFill="1" applyBorder="1" applyAlignment="1" applyProtection="1"/>
    <xf numFmtId="3" fontId="30" fillId="3" borderId="13" xfId="0" applyNumberFormat="1" applyFont="1" applyFill="1" applyBorder="1" applyProtection="1"/>
    <xf numFmtId="3" fontId="30" fillId="3" borderId="32" xfId="0" applyNumberFormat="1" applyFont="1" applyFill="1" applyBorder="1" applyAlignment="1" applyProtection="1"/>
    <xf numFmtId="3" fontId="8" fillId="0" borderId="31" xfId="0" applyNumberFormat="1" applyFont="1" applyBorder="1" applyProtection="1">
      <protection locked="0"/>
    </xf>
    <xf numFmtId="0" fontId="8" fillId="0" borderId="10" xfId="0" applyFont="1" applyBorder="1" applyProtection="1">
      <protection locked="0"/>
    </xf>
    <xf numFmtId="3" fontId="0" fillId="3" borderId="16" xfId="0" applyNumberFormat="1" applyFill="1" applyBorder="1" applyProtection="1"/>
    <xf numFmtId="0" fontId="8" fillId="3" borderId="10" xfId="0" applyFont="1" applyFill="1" applyBorder="1" applyProtection="1"/>
    <xf numFmtId="0" fontId="17" fillId="3" borderId="41" xfId="0" applyFont="1" applyFill="1" applyBorder="1" applyAlignment="1" applyProtection="1">
      <alignment horizontal="center"/>
    </xf>
    <xf numFmtId="0" fontId="10" fillId="3" borderId="41" xfId="0" applyFont="1" applyFill="1" applyBorder="1" applyProtection="1"/>
    <xf numFmtId="0" fontId="9" fillId="2" borderId="46" xfId="0" applyFont="1" applyFill="1" applyBorder="1" applyAlignment="1" applyProtection="1">
      <alignment horizontal="center"/>
    </xf>
    <xf numFmtId="0" fontId="0" fillId="3" borderId="49" xfId="0" applyFont="1" applyFill="1" applyBorder="1" applyAlignment="1" applyProtection="1">
      <alignment horizontal="right"/>
    </xf>
    <xf numFmtId="3" fontId="30" fillId="0" borderId="13" xfId="0" applyNumberFormat="1" applyFont="1" applyFill="1" applyBorder="1" applyAlignment="1" applyProtection="1">
      <protection locked="0"/>
    </xf>
    <xf numFmtId="3" fontId="31" fillId="3" borderId="8" xfId="0" applyNumberFormat="1" applyFont="1" applyFill="1" applyBorder="1" applyProtection="1"/>
    <xf numFmtId="3" fontId="40" fillId="0" borderId="13" xfId="0" applyNumberFormat="1" applyFont="1" applyFill="1" applyBorder="1" applyAlignment="1" applyProtection="1">
      <protection locked="0"/>
    </xf>
    <xf numFmtId="3" fontId="34" fillId="0" borderId="13" xfId="0" applyNumberFormat="1" applyFont="1" applyFill="1" applyBorder="1" applyAlignment="1" applyProtection="1">
      <protection locked="0"/>
    </xf>
    <xf numFmtId="3" fontId="3" fillId="3" borderId="13" xfId="0" applyNumberFormat="1" applyFont="1" applyFill="1" applyBorder="1" applyAlignment="1" applyProtection="1"/>
    <xf numFmtId="0" fontId="17" fillId="6" borderId="0" xfId="0" applyFont="1" applyFill="1" applyBorder="1" applyAlignment="1" applyProtection="1"/>
    <xf numFmtId="3" fontId="6" fillId="6" borderId="5" xfId="0" applyNumberFormat="1" applyFont="1" applyFill="1" applyBorder="1" applyProtection="1"/>
    <xf numFmtId="0" fontId="7" fillId="4" borderId="5" xfId="0" applyFont="1" applyFill="1" applyBorder="1" applyProtection="1"/>
    <xf numFmtId="0" fontId="7" fillId="4" borderId="0" xfId="0" applyFont="1" applyFill="1" applyBorder="1" applyAlignment="1" applyProtection="1"/>
    <xf numFmtId="0" fontId="7" fillId="4" borderId="0" xfId="0" applyFont="1" applyFill="1" applyBorder="1" applyProtection="1"/>
    <xf numFmtId="0" fontId="8" fillId="4" borderId="0" xfId="0" applyFont="1" applyFill="1" applyBorder="1" applyAlignment="1" applyProtection="1"/>
    <xf numFmtId="0" fontId="0" fillId="4" borderId="6" xfId="0" applyFill="1" applyBorder="1" applyAlignment="1" applyProtection="1"/>
    <xf numFmtId="0" fontId="10" fillId="3" borderId="5" xfId="0" applyFont="1" applyFill="1" applyBorder="1" applyAlignment="1" applyProtection="1">
      <alignment wrapText="1"/>
    </xf>
    <xf numFmtId="0" fontId="10" fillId="3" borderId="0" xfId="0" applyFont="1" applyFill="1" applyBorder="1" applyAlignment="1" applyProtection="1"/>
    <xf numFmtId="3" fontId="5" fillId="3" borderId="5" xfId="0" applyNumberFormat="1" applyFont="1" applyFill="1" applyBorder="1" applyAlignment="1" applyProtection="1"/>
    <xf numFmtId="3" fontId="5" fillId="3" borderId="0" xfId="0" applyNumberFormat="1" applyFont="1" applyFill="1" applyBorder="1" applyAlignment="1" applyProtection="1"/>
    <xf numFmtId="0" fontId="5" fillId="3" borderId="5" xfId="0" applyFont="1" applyFill="1" applyBorder="1" applyAlignment="1" applyProtection="1"/>
    <xf numFmtId="0" fontId="0" fillId="4" borderId="0" xfId="0" applyFill="1" applyBorder="1" applyAlignment="1" applyProtection="1"/>
    <xf numFmtId="0" fontId="8" fillId="3" borderId="0" xfId="0" applyFont="1" applyFill="1" applyBorder="1" applyAlignment="1" applyProtection="1"/>
    <xf numFmtId="0" fontId="0" fillId="3" borderId="0" xfId="0" applyFill="1" applyBorder="1" applyAlignment="1" applyProtection="1"/>
    <xf numFmtId="0" fontId="5" fillId="3" borderId="5" xfId="0" applyFont="1" applyFill="1" applyBorder="1" applyAlignment="1" applyProtection="1">
      <alignment horizontal="left"/>
    </xf>
    <xf numFmtId="0" fontId="8" fillId="3" borderId="19" xfId="0" applyFont="1" applyFill="1" applyBorder="1" applyAlignment="1" applyProtection="1"/>
    <xf numFmtId="0" fontId="0" fillId="3" borderId="6" xfId="0" applyFill="1" applyBorder="1" applyAlignment="1" applyProtection="1"/>
    <xf numFmtId="0" fontId="7" fillId="3" borderId="5" xfId="0" applyFont="1" applyFill="1" applyBorder="1" applyAlignment="1" applyProtection="1"/>
    <xf numFmtId="0" fontId="8" fillId="0" borderId="0" xfId="0" applyFont="1" applyBorder="1" applyAlignment="1" applyProtection="1">
      <protection locked="0"/>
    </xf>
    <xf numFmtId="0" fontId="8" fillId="0" borderId="6" xfId="0" applyFont="1" applyBorder="1" applyAlignment="1" applyProtection="1">
      <protection locked="0"/>
    </xf>
    <xf numFmtId="0" fontId="31" fillId="3" borderId="5" xfId="0" applyFont="1" applyFill="1" applyBorder="1" applyAlignment="1" applyProtection="1">
      <alignment horizontal="left"/>
    </xf>
    <xf numFmtId="0" fontId="31" fillId="3" borderId="0" xfId="0" applyFont="1" applyFill="1" applyBorder="1" applyAlignment="1" applyProtection="1">
      <alignment horizontal="left"/>
    </xf>
    <xf numFmtId="0" fontId="8" fillId="0" borderId="5" xfId="0" applyFont="1" applyBorder="1" applyAlignment="1" applyProtection="1">
      <protection locked="0"/>
    </xf>
    <xf numFmtId="0" fontId="30" fillId="3" borderId="5" xfId="0" applyFont="1" applyFill="1" applyBorder="1" applyAlignment="1" applyProtection="1">
      <alignment horizontal="left"/>
    </xf>
    <xf numFmtId="3" fontId="8" fillId="0" borderId="13" xfId="0" applyNumberFormat="1" applyFont="1" applyBorder="1" applyAlignment="1" applyProtection="1">
      <protection locked="0"/>
    </xf>
    <xf numFmtId="0" fontId="8" fillId="0" borderId="40" xfId="0" applyFont="1" applyFill="1" applyBorder="1" applyAlignment="1" applyProtection="1">
      <protection locked="0"/>
    </xf>
    <xf numFmtId="0" fontId="0" fillId="3" borderId="0" xfId="0" applyFill="1" applyBorder="1" applyAlignment="1" applyProtection="1"/>
    <xf numFmtId="0" fontId="8" fillId="3" borderId="0" xfId="0" applyFont="1" applyFill="1" applyBorder="1" applyAlignment="1" applyProtection="1"/>
    <xf numFmtId="3" fontId="5" fillId="3" borderId="5" xfId="0" applyNumberFormat="1" applyFont="1" applyFill="1" applyBorder="1" applyAlignment="1" applyProtection="1"/>
    <xf numFmtId="3" fontId="5" fillId="3" borderId="0" xfId="0" applyNumberFormat="1" applyFont="1" applyFill="1" applyBorder="1" applyAlignment="1" applyProtection="1"/>
    <xf numFmtId="3" fontId="5" fillId="0" borderId="13" xfId="0" applyNumberFormat="1" applyFont="1" applyBorder="1" applyAlignment="1" applyProtection="1">
      <protection locked="0"/>
    </xf>
    <xf numFmtId="3" fontId="8" fillId="3" borderId="0" xfId="0" applyNumberFormat="1" applyFont="1" applyFill="1" applyBorder="1" applyAlignment="1" applyProtection="1"/>
    <xf numFmtId="3" fontId="8" fillId="3" borderId="6" xfId="0" applyNumberFormat="1" applyFont="1" applyFill="1" applyBorder="1" applyAlignment="1" applyProtection="1"/>
    <xf numFmtId="3" fontId="11" fillId="3" borderId="24" xfId="0" applyNumberFormat="1" applyFont="1" applyFill="1" applyBorder="1" applyAlignment="1" applyProtection="1">
      <alignment horizontal="center" wrapText="1"/>
    </xf>
    <xf numFmtId="3" fontId="8" fillId="0" borderId="13" xfId="0" applyNumberFormat="1" applyFont="1" applyFill="1" applyBorder="1" applyAlignment="1" applyProtection="1">
      <protection locked="0"/>
    </xf>
    <xf numFmtId="3" fontId="9" fillId="3" borderId="5" xfId="0" applyNumberFormat="1" applyFont="1" applyFill="1" applyBorder="1" applyAlignment="1" applyProtection="1"/>
    <xf numFmtId="3" fontId="15" fillId="3" borderId="0" xfId="0" applyNumberFormat="1" applyFont="1" applyFill="1" applyBorder="1" applyAlignment="1" applyProtection="1"/>
    <xf numFmtId="3" fontId="9" fillId="3" borderId="0" xfId="0" applyNumberFormat="1" applyFont="1" applyFill="1" applyBorder="1" applyAlignment="1" applyProtection="1"/>
    <xf numFmtId="3" fontId="0" fillId="3" borderId="6" xfId="0" applyNumberFormat="1" applyFill="1" applyBorder="1" applyAlignment="1" applyProtection="1"/>
    <xf numFmtId="3" fontId="0" fillId="3" borderId="0" xfId="0" applyNumberFormat="1" applyFill="1" applyBorder="1" applyAlignment="1" applyProtection="1"/>
    <xf numFmtId="3" fontId="8" fillId="0" borderId="25" xfId="0" applyNumberFormat="1" applyFont="1" applyFill="1" applyBorder="1" applyAlignment="1" applyProtection="1">
      <protection locked="0"/>
    </xf>
    <xf numFmtId="0" fontId="0" fillId="3" borderId="0" xfId="0" applyFill="1" applyAlignment="1" applyProtection="1"/>
    <xf numFmtId="3" fontId="3" fillId="3" borderId="5" xfId="0" applyNumberFormat="1" applyFont="1" applyFill="1" applyBorder="1" applyAlignment="1" applyProtection="1"/>
    <xf numFmtId="3" fontId="0" fillId="0" borderId="13" xfId="0" applyNumberFormat="1" applyFill="1" applyBorder="1" applyAlignment="1" applyProtection="1">
      <protection locked="0"/>
    </xf>
    <xf numFmtId="3" fontId="31" fillId="3" borderId="5" xfId="0" applyNumberFormat="1" applyFont="1" applyFill="1" applyBorder="1" applyAlignment="1" applyProtection="1"/>
    <xf numFmtId="3" fontId="39" fillId="3" borderId="0" xfId="0" applyNumberFormat="1" applyFont="1" applyFill="1" applyBorder="1" applyAlignment="1" applyProtection="1"/>
    <xf numFmtId="3" fontId="35" fillId="3" borderId="0" xfId="0" applyNumberFormat="1" applyFont="1" applyFill="1" applyBorder="1" applyAlignment="1" applyProtection="1"/>
    <xf numFmtId="3" fontId="35" fillId="3" borderId="6" xfId="0" applyNumberFormat="1" applyFont="1" applyFill="1" applyBorder="1" applyAlignment="1" applyProtection="1"/>
    <xf numFmtId="3" fontId="8" fillId="0" borderId="31" xfId="0" applyNumberFormat="1" applyFont="1" applyFill="1" applyBorder="1" applyAlignment="1" applyProtection="1">
      <protection locked="0"/>
    </xf>
    <xf numFmtId="3" fontId="9" fillId="3" borderId="13" xfId="0" applyNumberFormat="1" applyFont="1" applyFill="1" applyBorder="1" applyAlignment="1" applyProtection="1"/>
    <xf numFmtId="0" fontId="17" fillId="3" borderId="50" xfId="0" applyFont="1" applyFill="1" applyBorder="1" applyAlignment="1" applyProtection="1">
      <alignment horizontal="center"/>
    </xf>
    <xf numFmtId="3" fontId="8" fillId="0" borderId="16" xfId="0" applyNumberFormat="1" applyFont="1" applyBorder="1" applyProtection="1">
      <protection locked="0"/>
    </xf>
    <xf numFmtId="3" fontId="8" fillId="0" borderId="8" xfId="0" applyNumberFormat="1" applyFont="1" applyBorder="1" applyProtection="1">
      <protection locked="0"/>
    </xf>
    <xf numFmtId="0" fontId="10" fillId="0" borderId="8" xfId="0" applyFont="1" applyFill="1" applyBorder="1" applyAlignment="1" applyProtection="1">
      <protection locked="0"/>
    </xf>
    <xf numFmtId="0" fontId="6" fillId="4" borderId="51" xfId="0" applyFont="1" applyFill="1" applyBorder="1" applyAlignment="1" applyProtection="1">
      <alignment horizontal="center"/>
    </xf>
    <xf numFmtId="3" fontId="8" fillId="0" borderId="42" xfId="0" applyNumberFormat="1" applyFont="1" applyBorder="1" applyProtection="1">
      <protection locked="0"/>
    </xf>
    <xf numFmtId="3" fontId="8" fillId="0" borderId="52" xfId="0" applyNumberFormat="1" applyFont="1" applyBorder="1" applyProtection="1">
      <protection locked="0"/>
    </xf>
    <xf numFmtId="3" fontId="0" fillId="4" borderId="53" xfId="0" applyNumberFormat="1" applyFill="1" applyBorder="1" applyProtection="1"/>
    <xf numFmtId="3" fontId="6" fillId="6" borderId="52" xfId="0" applyNumberFormat="1" applyFont="1" applyFill="1" applyBorder="1" applyAlignment="1" applyProtection="1">
      <protection locked="0"/>
    </xf>
    <xf numFmtId="0" fontId="5" fillId="3" borderId="0" xfId="0" applyNumberFormat="1" applyFont="1" applyFill="1" applyBorder="1" applyAlignment="1" applyProtection="1">
      <alignment horizontal="center"/>
    </xf>
    <xf numFmtId="3" fontId="10" fillId="3" borderId="0" xfId="0" applyNumberFormat="1" applyFont="1" applyFill="1" applyBorder="1" applyAlignment="1" applyProtection="1">
      <alignment horizontal="center"/>
    </xf>
    <xf numFmtId="0" fontId="10" fillId="3" borderId="6" xfId="0" applyFont="1" applyFill="1" applyBorder="1" applyAlignment="1" applyProtection="1">
      <alignment horizontal="center"/>
    </xf>
    <xf numFmtId="165" fontId="14" fillId="8" borderId="0" xfId="0" applyNumberFormat="1" applyFont="1" applyFill="1" applyBorder="1" applyAlignment="1" applyProtection="1">
      <alignment horizontal="center"/>
    </xf>
    <xf numFmtId="165" fontId="41" fillId="8" borderId="6" xfId="0" applyNumberFormat="1" applyFont="1" applyFill="1" applyBorder="1" applyAlignment="1" applyProtection="1">
      <alignment horizontal="center"/>
    </xf>
    <xf numFmtId="3" fontId="0" fillId="0" borderId="0" xfId="0" applyNumberFormat="1" applyFill="1" applyProtection="1"/>
    <xf numFmtId="3" fontId="5" fillId="0" borderId="13" xfId="0" applyNumberFormat="1" applyFont="1" applyFill="1" applyBorder="1" applyAlignment="1" applyProtection="1">
      <protection locked="0"/>
    </xf>
    <xf numFmtId="3" fontId="9" fillId="2" borderId="40" xfId="0" applyNumberFormat="1" applyFont="1" applyFill="1" applyBorder="1" applyAlignment="1" applyProtection="1">
      <protection locked="0"/>
    </xf>
    <xf numFmtId="3" fontId="9" fillId="2" borderId="22" xfId="0" applyNumberFormat="1" applyFont="1" applyFill="1" applyBorder="1" applyProtection="1">
      <protection locked="0"/>
    </xf>
    <xf numFmtId="3" fontId="10" fillId="0" borderId="52" xfId="0" applyNumberFormat="1" applyFont="1" applyFill="1" applyBorder="1" applyAlignment="1" applyProtection="1">
      <protection locked="0"/>
    </xf>
    <xf numFmtId="3" fontId="0" fillId="6" borderId="0" xfId="0" applyNumberFormat="1" applyFill="1" applyBorder="1" applyAlignment="1" applyProtection="1">
      <alignment horizontal="center"/>
    </xf>
    <xf numFmtId="3" fontId="30" fillId="3" borderId="0" xfId="0" applyNumberFormat="1" applyFont="1" applyFill="1" applyBorder="1" applyAlignment="1" applyProtection="1"/>
    <xf numFmtId="3" fontId="31" fillId="3" borderId="0" xfId="0" applyNumberFormat="1" applyFont="1" applyFill="1" applyBorder="1" applyProtection="1"/>
    <xf numFmtId="9" fontId="34" fillId="0" borderId="13" xfId="0" applyNumberFormat="1" applyFont="1" applyFill="1" applyBorder="1" applyAlignment="1" applyProtection="1">
      <alignment horizontal="center" vertical="center"/>
      <protection locked="0"/>
    </xf>
    <xf numFmtId="3" fontId="5" fillId="3" borderId="5" xfId="0" applyNumberFormat="1" applyFont="1" applyFill="1" applyBorder="1" applyAlignment="1" applyProtection="1"/>
    <xf numFmtId="3" fontId="5" fillId="3" borderId="0" xfId="0" applyNumberFormat="1" applyFont="1" applyFill="1" applyBorder="1" applyAlignment="1" applyProtection="1"/>
    <xf numFmtId="3" fontId="5" fillId="3" borderId="15" xfId="0" applyNumberFormat="1" applyFont="1" applyFill="1" applyBorder="1" applyAlignment="1" applyProtection="1"/>
    <xf numFmtId="3" fontId="5" fillId="3" borderId="18" xfId="0" applyNumberFormat="1" applyFont="1" applyFill="1" applyBorder="1" applyAlignment="1" applyProtection="1"/>
    <xf numFmtId="3" fontId="5" fillId="3" borderId="16" xfId="0" applyNumberFormat="1" applyFont="1" applyFill="1" applyBorder="1" applyAlignment="1" applyProtection="1"/>
    <xf numFmtId="3" fontId="5" fillId="0" borderId="13" xfId="0" applyNumberFormat="1" applyFont="1" applyBorder="1" applyAlignment="1" applyProtection="1">
      <protection locked="0"/>
    </xf>
    <xf numFmtId="3" fontId="5" fillId="0" borderId="9" xfId="0" applyNumberFormat="1" applyFont="1" applyBorder="1" applyAlignment="1" applyProtection="1">
      <protection locked="0"/>
    </xf>
    <xf numFmtId="0" fontId="3" fillId="3" borderId="0" xfId="0" applyFont="1" applyFill="1" applyBorder="1" applyAlignment="1" applyProtection="1">
      <alignment horizontal="center" wrapText="1"/>
    </xf>
    <xf numFmtId="0" fontId="0" fillId="3" borderId="0" xfId="0" applyFill="1" applyBorder="1" applyAlignment="1" applyProtection="1">
      <alignment horizontal="center"/>
    </xf>
    <xf numFmtId="0" fontId="0" fillId="3" borderId="1" xfId="0" applyFill="1" applyBorder="1" applyAlignment="1" applyProtection="1"/>
    <xf numFmtId="0" fontId="0" fillId="4" borderId="5" xfId="0" applyFont="1" applyFill="1" applyBorder="1" applyAlignment="1" applyProtection="1"/>
    <xf numFmtId="0" fontId="0" fillId="4" borderId="0" xfId="0" applyFill="1" applyBorder="1" applyAlignment="1" applyProtection="1"/>
    <xf numFmtId="0" fontId="9" fillId="3" borderId="0" xfId="0" applyFont="1" applyFill="1" applyBorder="1" applyAlignment="1" applyProtection="1"/>
    <xf numFmtId="0" fontId="8" fillId="3" borderId="0" xfId="0" applyFont="1" applyFill="1" applyBorder="1" applyAlignment="1" applyProtection="1"/>
    <xf numFmtId="0" fontId="8" fillId="3" borderId="5" xfId="0" applyFont="1" applyFill="1" applyBorder="1" applyAlignment="1" applyProtection="1"/>
    <xf numFmtId="0" fontId="8" fillId="0" borderId="9" xfId="0" applyFont="1" applyFill="1" applyBorder="1" applyAlignment="1" applyProtection="1">
      <protection locked="0"/>
    </xf>
    <xf numFmtId="0" fontId="8" fillId="0" borderId="7" xfId="0" applyFont="1" applyBorder="1" applyAlignment="1" applyProtection="1">
      <protection locked="0"/>
    </xf>
    <xf numFmtId="0" fontId="8" fillId="0" borderId="11" xfId="0" applyFont="1" applyBorder="1" applyAlignment="1" applyProtection="1">
      <protection locked="0"/>
    </xf>
    <xf numFmtId="0" fontId="5" fillId="3" borderId="5" xfId="0" applyFont="1" applyFill="1" applyBorder="1" applyAlignment="1" applyProtection="1">
      <alignment wrapText="1"/>
    </xf>
    <xf numFmtId="0" fontId="0" fillId="3" borderId="0" xfId="0" applyFill="1" applyBorder="1" applyAlignment="1" applyProtection="1"/>
    <xf numFmtId="0" fontId="0" fillId="4" borderId="36" xfId="0" applyFill="1" applyBorder="1" applyAlignment="1" applyProtection="1">
      <alignment wrapText="1"/>
    </xf>
    <xf numFmtId="0" fontId="0" fillId="4" borderId="37" xfId="0" applyFill="1" applyBorder="1" applyAlignment="1" applyProtection="1">
      <alignment wrapText="1"/>
    </xf>
    <xf numFmtId="0" fontId="0" fillId="4" borderId="38" xfId="0" applyFill="1" applyBorder="1" applyAlignment="1" applyProtection="1">
      <alignment wrapText="1"/>
    </xf>
    <xf numFmtId="0" fontId="5" fillId="3" borderId="5" xfId="0" applyFont="1" applyFill="1" applyBorder="1" applyAlignment="1" applyProtection="1">
      <alignment horizontal="left"/>
    </xf>
    <xf numFmtId="0" fontId="0" fillId="3" borderId="0" xfId="0" applyFont="1" applyFill="1" applyBorder="1" applyAlignment="1" applyProtection="1"/>
    <xf numFmtId="0" fontId="0" fillId="3" borderId="32" xfId="0" applyFont="1" applyFill="1" applyBorder="1" applyAlignment="1" applyProtection="1"/>
    <xf numFmtId="0" fontId="0" fillId="0" borderId="17" xfId="0" applyFont="1" applyFill="1" applyBorder="1" applyAlignment="1" applyProtection="1">
      <alignment horizontal="left"/>
      <protection locked="0"/>
    </xf>
    <xf numFmtId="0" fontId="0" fillId="0" borderId="16" xfId="0" applyFill="1" applyBorder="1" applyAlignment="1" applyProtection="1">
      <alignment horizontal="left"/>
      <protection locked="0"/>
    </xf>
    <xf numFmtId="3" fontId="8" fillId="0" borderId="9" xfId="0" applyNumberFormat="1" applyFont="1" applyBorder="1" applyAlignment="1" applyProtection="1">
      <protection locked="0"/>
    </xf>
    <xf numFmtId="3" fontId="8" fillId="0" borderId="7" xfId="0" applyNumberFormat="1" applyFont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14" fontId="0" fillId="0" borderId="9" xfId="0" applyNumberFormat="1" applyBorder="1" applyAlignment="1" applyProtection="1">
      <alignment horizontal="center"/>
      <protection locked="0"/>
    </xf>
    <xf numFmtId="14" fontId="0" fillId="0" borderId="11" xfId="0" applyNumberFormat="1" applyBorder="1" applyAlignment="1" applyProtection="1">
      <alignment horizontal="center"/>
      <protection locked="0"/>
    </xf>
    <xf numFmtId="0" fontId="26" fillId="3" borderId="5" xfId="0" applyFont="1" applyFill="1" applyBorder="1" applyAlignment="1" applyProtection="1">
      <alignment wrapText="1"/>
    </xf>
    <xf numFmtId="0" fontId="26" fillId="3" borderId="0" xfId="0" applyFont="1" applyFill="1" applyBorder="1" applyAlignment="1" applyProtection="1"/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protection locked="0"/>
    </xf>
    <xf numFmtId="3" fontId="8" fillId="3" borderId="5" xfId="0" applyNumberFormat="1" applyFont="1" applyFill="1" applyBorder="1" applyAlignment="1" applyProtection="1"/>
    <xf numFmtId="3" fontId="8" fillId="3" borderId="15" xfId="0" applyNumberFormat="1" applyFont="1" applyFill="1" applyBorder="1" applyAlignment="1" applyProtection="1"/>
    <xf numFmtId="3" fontId="8" fillId="3" borderId="18" xfId="0" applyNumberFormat="1" applyFont="1" applyFill="1" applyBorder="1" applyAlignment="1" applyProtection="1"/>
    <xf numFmtId="3" fontId="30" fillId="0" borderId="9" xfId="1" applyNumberFormat="1" applyFont="1" applyBorder="1" applyAlignment="1" applyProtection="1">
      <protection locked="0"/>
    </xf>
    <xf numFmtId="3" fontId="30" fillId="0" borderId="7" xfId="0" applyNumberFormat="1" applyFont="1" applyBorder="1" applyAlignment="1" applyProtection="1">
      <protection locked="0"/>
    </xf>
    <xf numFmtId="3" fontId="30" fillId="0" borderId="29" xfId="0" applyNumberFormat="1" applyFont="1" applyBorder="1" applyAlignment="1" applyProtection="1">
      <protection locked="0"/>
    </xf>
    <xf numFmtId="0" fontId="3" fillId="4" borderId="2" xfId="0" applyFont="1" applyFill="1" applyBorder="1" applyAlignment="1" applyProtection="1"/>
    <xf numFmtId="0" fontId="3" fillId="4" borderId="3" xfId="0" applyFont="1" applyFill="1" applyBorder="1" applyAlignment="1" applyProtection="1"/>
    <xf numFmtId="0" fontId="0" fillId="0" borderId="3" xfId="0" applyBorder="1" applyAlignment="1" applyProtection="1"/>
    <xf numFmtId="0" fontId="0" fillId="0" borderId="4" xfId="0" applyBorder="1" applyAlignment="1" applyProtection="1"/>
    <xf numFmtId="0" fontId="0" fillId="0" borderId="47" xfId="0" applyBorder="1" applyAlignment="1" applyProtection="1">
      <protection locked="0"/>
    </xf>
    <xf numFmtId="0" fontId="0" fillId="0" borderId="48" xfId="0" applyBorder="1" applyAlignment="1" applyProtection="1">
      <protection locked="0"/>
    </xf>
    <xf numFmtId="0" fontId="9" fillId="3" borderId="15" xfId="0" applyFont="1" applyFill="1" applyBorder="1" applyAlignment="1" applyProtection="1"/>
    <xf numFmtId="0" fontId="8" fillId="3" borderId="18" xfId="0" applyFont="1" applyFill="1" applyBorder="1" applyAlignment="1" applyProtection="1"/>
    <xf numFmtId="0" fontId="5" fillId="3" borderId="3" xfId="0" applyFont="1" applyFill="1" applyBorder="1" applyAlignment="1" applyProtection="1">
      <alignment wrapText="1"/>
    </xf>
    <xf numFmtId="0" fontId="5" fillId="3" borderId="3" xfId="0" applyFont="1" applyFill="1" applyBorder="1" applyAlignment="1" applyProtection="1"/>
    <xf numFmtId="0" fontId="5" fillId="3" borderId="4" xfId="0" applyFont="1" applyFill="1" applyBorder="1" applyAlignment="1" applyProtection="1"/>
    <xf numFmtId="0" fontId="33" fillId="6" borderId="25" xfId="0" applyFont="1" applyFill="1" applyBorder="1" applyAlignment="1" applyProtection="1">
      <alignment wrapText="1"/>
    </xf>
    <xf numFmtId="0" fontId="34" fillId="6" borderId="25" xfId="0" applyFont="1" applyFill="1" applyBorder="1" applyAlignment="1" applyProtection="1"/>
    <xf numFmtId="0" fontId="34" fillId="6" borderId="30" xfId="0" applyFont="1" applyFill="1" applyBorder="1" applyAlignment="1" applyProtection="1"/>
    <xf numFmtId="0" fontId="0" fillId="0" borderId="0" xfId="0" applyBorder="1" applyAlignment="1" applyProtection="1"/>
    <xf numFmtId="0" fontId="33" fillId="0" borderId="9" xfId="0" applyFont="1" applyFill="1" applyBorder="1" applyAlignment="1" applyProtection="1">
      <alignment wrapText="1"/>
      <protection locked="0"/>
    </xf>
    <xf numFmtId="0" fontId="0" fillId="0" borderId="7" xfId="0" applyBorder="1" applyAlignment="1" applyProtection="1">
      <protection locked="0"/>
    </xf>
    <xf numFmtId="0" fontId="5" fillId="0" borderId="7" xfId="0" applyFont="1" applyFill="1" applyBorder="1" applyAlignment="1" applyProtection="1">
      <protection locked="0"/>
    </xf>
    <xf numFmtId="0" fontId="0" fillId="0" borderId="7" xfId="0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0" fontId="5" fillId="0" borderId="12" xfId="0" applyFont="1" applyFill="1" applyBorder="1" applyAlignment="1" applyProtection="1">
      <protection locked="0"/>
    </xf>
    <xf numFmtId="0" fontId="5" fillId="0" borderId="13" xfId="0" applyFont="1" applyFill="1" applyBorder="1" applyAlignment="1" applyProtection="1">
      <protection locked="0"/>
    </xf>
    <xf numFmtId="0" fontId="5" fillId="0" borderId="9" xfId="0" applyFont="1" applyFill="1" applyBorder="1" applyAlignment="1" applyProtection="1">
      <protection locked="0"/>
    </xf>
    <xf numFmtId="0" fontId="10" fillId="3" borderId="5" xfId="0" applyFont="1" applyFill="1" applyBorder="1" applyAlignment="1" applyProtection="1">
      <alignment wrapText="1"/>
    </xf>
    <xf numFmtId="0" fontId="10" fillId="3" borderId="0" xfId="0" applyFont="1" applyFill="1" applyBorder="1" applyAlignment="1" applyProtection="1"/>
    <xf numFmtId="0" fontId="10" fillId="3" borderId="6" xfId="0" applyFont="1" applyFill="1" applyBorder="1" applyAlignment="1" applyProtection="1"/>
    <xf numFmtId="0" fontId="5" fillId="3" borderId="5" xfId="0" applyFont="1" applyFill="1" applyBorder="1" applyAlignment="1" applyProtection="1"/>
    <xf numFmtId="0" fontId="5" fillId="3" borderId="0" xfId="0" applyFont="1" applyFill="1" applyBorder="1" applyAlignment="1" applyProtection="1"/>
    <xf numFmtId="0" fontId="5" fillId="3" borderId="33" xfId="0" applyFont="1" applyFill="1" applyBorder="1" applyAlignment="1" applyProtection="1"/>
    <xf numFmtId="0" fontId="0" fillId="3" borderId="7" xfId="0" applyFill="1" applyBorder="1" applyAlignment="1" applyProtection="1"/>
    <xf numFmtId="0" fontId="3" fillId="0" borderId="30" xfId="0" applyFont="1" applyBorder="1" applyAlignment="1" applyProtection="1">
      <alignment wrapText="1"/>
      <protection locked="0"/>
    </xf>
    <xf numFmtId="0" fontId="3" fillId="0" borderId="28" xfId="0" applyFont="1" applyBorder="1" applyAlignment="1" applyProtection="1">
      <protection locked="0"/>
    </xf>
    <xf numFmtId="0" fontId="3" fillId="0" borderId="29" xfId="0" applyFont="1" applyBorder="1" applyAlignment="1" applyProtection="1">
      <protection locked="0"/>
    </xf>
    <xf numFmtId="0" fontId="3" fillId="0" borderId="17" xfId="0" applyFont="1" applyBorder="1" applyAlignment="1" applyProtection="1">
      <protection locked="0"/>
    </xf>
    <xf numFmtId="0" fontId="3" fillId="0" borderId="18" xfId="0" applyFont="1" applyBorder="1" applyAlignment="1" applyProtection="1">
      <protection locked="0"/>
    </xf>
    <xf numFmtId="0" fontId="3" fillId="0" borderId="19" xfId="0" applyFont="1" applyBorder="1" applyAlignment="1" applyProtection="1">
      <protection locked="0"/>
    </xf>
    <xf numFmtId="0" fontId="9" fillId="3" borderId="5" xfId="0" applyFont="1" applyFill="1" applyBorder="1" applyAlignment="1" applyProtection="1"/>
    <xf numFmtId="0" fontId="8" fillId="0" borderId="31" xfId="0" applyFont="1" applyFill="1" applyBorder="1" applyAlignment="1" applyProtection="1">
      <alignment horizontal="left"/>
      <protection locked="0"/>
    </xf>
    <xf numFmtId="0" fontId="0" fillId="0" borderId="31" xfId="0" applyFill="1" applyBorder="1" applyAlignment="1" applyProtection="1">
      <alignment horizontal="left"/>
      <protection locked="0"/>
    </xf>
    <xf numFmtId="0" fontId="8" fillId="3" borderId="6" xfId="0" applyFont="1" applyFill="1" applyBorder="1" applyAlignment="1" applyProtection="1"/>
    <xf numFmtId="0" fontId="8" fillId="0" borderId="9" xfId="0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 applyProtection="1"/>
    <xf numFmtId="0" fontId="0" fillId="0" borderId="18" xfId="0" applyBorder="1" applyAlignment="1" applyProtection="1"/>
    <xf numFmtId="0" fontId="0" fillId="0" borderId="19" xfId="0" applyBorder="1" applyAlignment="1" applyProtection="1"/>
    <xf numFmtId="0" fontId="6" fillId="3" borderId="5" xfId="0" applyFont="1" applyFill="1" applyBorder="1" applyAlignment="1" applyProtection="1"/>
    <xf numFmtId="0" fontId="6" fillId="3" borderId="0" xfId="0" applyFont="1" applyFill="1" applyBorder="1" applyAlignment="1" applyProtection="1"/>
    <xf numFmtId="0" fontId="3" fillId="0" borderId="9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3" fillId="0" borderId="11" xfId="0" applyFont="1" applyBorder="1" applyAlignment="1" applyProtection="1">
      <protection locked="0"/>
    </xf>
    <xf numFmtId="0" fontId="0" fillId="3" borderId="6" xfId="0" applyFill="1" applyBorder="1" applyAlignment="1" applyProtection="1"/>
    <xf numFmtId="0" fontId="7" fillId="3" borderId="5" xfId="0" applyFont="1" applyFill="1" applyBorder="1" applyAlignment="1" applyProtection="1"/>
    <xf numFmtId="0" fontId="7" fillId="3" borderId="0" xfId="0" applyFont="1" applyFill="1" applyBorder="1" applyAlignment="1" applyProtection="1"/>
    <xf numFmtId="0" fontId="7" fillId="3" borderId="32" xfId="0" applyFont="1" applyFill="1" applyBorder="1" applyAlignment="1" applyProtection="1"/>
    <xf numFmtId="0" fontId="5" fillId="3" borderId="32" xfId="0" applyFont="1" applyFill="1" applyBorder="1" applyAlignment="1" applyProtection="1"/>
    <xf numFmtId="0" fontId="8" fillId="0" borderId="9" xfId="0" applyFont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8" fillId="0" borderId="33" xfId="0" applyFont="1" applyBorder="1" applyAlignment="1" applyProtection="1">
      <alignment wrapText="1"/>
      <protection locked="0"/>
    </xf>
    <xf numFmtId="0" fontId="8" fillId="0" borderId="17" xfId="0" applyFont="1" applyBorder="1" applyAlignment="1" applyProtection="1">
      <protection locked="0"/>
    </xf>
    <xf numFmtId="0" fontId="8" fillId="0" borderId="0" xfId="0" applyFont="1" applyBorder="1" applyAlignment="1" applyProtection="1">
      <protection locked="0"/>
    </xf>
    <xf numFmtId="0" fontId="8" fillId="0" borderId="32" xfId="0" applyFont="1" applyBorder="1" applyAlignment="1" applyProtection="1">
      <protection locked="0"/>
    </xf>
    <xf numFmtId="0" fontId="8" fillId="0" borderId="23" xfId="0" applyFont="1" applyBorder="1" applyAlignment="1" applyProtection="1">
      <protection locked="0"/>
    </xf>
    <xf numFmtId="0" fontId="8" fillId="0" borderId="6" xfId="0" applyFont="1" applyBorder="1" applyAlignment="1" applyProtection="1">
      <protection locked="0"/>
    </xf>
    <xf numFmtId="0" fontId="8" fillId="0" borderId="13" xfId="0" applyFont="1" applyFill="1" applyBorder="1" applyAlignment="1" applyProtection="1">
      <protection locked="0"/>
    </xf>
    <xf numFmtId="0" fontId="8" fillId="0" borderId="13" xfId="0" applyFont="1" applyBorder="1" applyAlignment="1" applyProtection="1">
      <protection locked="0"/>
    </xf>
    <xf numFmtId="0" fontId="8" fillId="0" borderId="14" xfId="0" applyFont="1" applyBorder="1" applyAlignment="1" applyProtection="1">
      <protection locked="0"/>
    </xf>
    <xf numFmtId="0" fontId="7" fillId="3" borderId="2" xfId="0" applyFont="1" applyFill="1" applyBorder="1" applyAlignment="1" applyProtection="1"/>
    <xf numFmtId="0" fontId="7" fillId="3" borderId="3" xfId="0" applyFont="1" applyFill="1" applyBorder="1" applyAlignment="1" applyProtection="1"/>
    <xf numFmtId="0" fontId="7" fillId="3" borderId="4" xfId="0" applyFont="1" applyFill="1" applyBorder="1" applyAlignment="1" applyProtection="1"/>
    <xf numFmtId="0" fontId="7" fillId="0" borderId="13" xfId="0" applyFont="1" applyBorder="1" applyAlignment="1" applyProtection="1">
      <protection locked="0"/>
    </xf>
    <xf numFmtId="0" fontId="7" fillId="0" borderId="14" xfId="0" applyFont="1" applyBorder="1" applyAlignment="1" applyProtection="1">
      <protection locked="0"/>
    </xf>
    <xf numFmtId="0" fontId="8" fillId="0" borderId="30" xfId="0" applyFont="1" applyBorder="1" applyAlignment="1" applyProtection="1">
      <alignment wrapText="1"/>
      <protection locked="0"/>
    </xf>
    <xf numFmtId="0" fontId="8" fillId="0" borderId="28" xfId="0" applyFont="1" applyBorder="1" applyAlignment="1" applyProtection="1">
      <alignment wrapText="1"/>
      <protection locked="0"/>
    </xf>
    <xf numFmtId="0" fontId="8" fillId="0" borderId="29" xfId="0" applyFont="1" applyBorder="1" applyAlignment="1" applyProtection="1">
      <alignment wrapText="1"/>
      <protection locked="0"/>
    </xf>
    <xf numFmtId="0" fontId="8" fillId="0" borderId="17" xfId="0" applyFont="1" applyBorder="1" applyAlignment="1" applyProtection="1">
      <alignment wrapText="1"/>
      <protection locked="0"/>
    </xf>
    <xf numFmtId="0" fontId="8" fillId="0" borderId="18" xfId="0" applyFont="1" applyBorder="1" applyAlignment="1" applyProtection="1">
      <alignment wrapText="1"/>
      <protection locked="0"/>
    </xf>
    <xf numFmtId="0" fontId="8" fillId="0" borderId="19" xfId="0" applyFont="1" applyBorder="1" applyAlignment="1" applyProtection="1">
      <alignment wrapText="1"/>
      <protection locked="0"/>
    </xf>
    <xf numFmtId="0" fontId="0" fillId="0" borderId="32" xfId="0" applyBorder="1" applyAlignment="1" applyProtection="1"/>
    <xf numFmtId="0" fontId="8" fillId="0" borderId="8" xfId="0" applyFont="1" applyBorder="1" applyAlignment="1" applyProtection="1">
      <protection locked="0"/>
    </xf>
    <xf numFmtId="0" fontId="7" fillId="3" borderId="5" xfId="0" applyFont="1" applyFill="1" applyBorder="1" applyAlignment="1" applyProtection="1">
      <alignment wrapText="1"/>
    </xf>
    <xf numFmtId="0" fontId="0" fillId="3" borderId="0" xfId="0" applyFill="1" applyBorder="1" applyAlignment="1" applyProtection="1">
      <alignment wrapText="1"/>
    </xf>
    <xf numFmtId="0" fontId="0" fillId="3" borderId="6" xfId="0" applyFill="1" applyBorder="1" applyAlignment="1" applyProtection="1">
      <alignment wrapText="1"/>
    </xf>
    <xf numFmtId="0" fontId="7" fillId="3" borderId="2" xfId="0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 wrapText="1"/>
    </xf>
    <xf numFmtId="0" fontId="8" fillId="0" borderId="12" xfId="0" applyFont="1" applyBorder="1" applyAlignment="1" applyProtection="1">
      <alignment wrapText="1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7" fillId="3" borderId="15" xfId="0" applyFont="1" applyFill="1" applyBorder="1" applyAlignment="1" applyProtection="1"/>
    <xf numFmtId="0" fontId="7" fillId="3" borderId="18" xfId="0" applyFont="1" applyFill="1" applyBorder="1" applyAlignment="1" applyProtection="1"/>
    <xf numFmtId="0" fontId="0" fillId="4" borderId="3" xfId="0" applyFill="1" applyBorder="1" applyAlignment="1" applyProtection="1"/>
    <xf numFmtId="0" fontId="0" fillId="4" borderId="4" xfId="0" applyFill="1" applyBorder="1" applyAlignment="1" applyProtection="1"/>
    <xf numFmtId="0" fontId="7" fillId="3" borderId="37" xfId="0" applyFont="1" applyFill="1" applyBorder="1" applyAlignment="1" applyProtection="1">
      <alignment horizontal="center"/>
    </xf>
    <xf numFmtId="0" fontId="0" fillId="3" borderId="37" xfId="0" applyFill="1" applyBorder="1" applyAlignment="1" applyProtection="1">
      <alignment horizontal="center"/>
    </xf>
    <xf numFmtId="0" fontId="8" fillId="0" borderId="12" xfId="0" applyFont="1" applyBorder="1" applyAlignment="1" applyProtection="1">
      <protection locked="0"/>
    </xf>
    <xf numFmtId="0" fontId="0" fillId="3" borderId="5" xfId="0" applyFill="1" applyBorder="1" applyAlignment="1" applyProtection="1">
      <alignment wrapText="1"/>
    </xf>
    <xf numFmtId="0" fontId="7" fillId="3" borderId="6" xfId="0" applyFont="1" applyFill="1" applyBorder="1" applyAlignment="1" applyProtection="1"/>
    <xf numFmtId="0" fontId="7" fillId="3" borderId="5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vertical="center" wrapText="1"/>
      <protection locked="0"/>
    </xf>
    <xf numFmtId="0" fontId="8" fillId="3" borderId="5" xfId="0" applyFont="1" applyFill="1" applyBorder="1" applyAlignment="1" applyProtection="1">
      <alignment vertical="center" wrapText="1"/>
    </xf>
    <xf numFmtId="0" fontId="8" fillId="3" borderId="0" xfId="0" applyFont="1" applyFill="1" applyBorder="1" applyAlignment="1" applyProtection="1">
      <alignment wrapText="1"/>
    </xf>
    <xf numFmtId="0" fontId="8" fillId="3" borderId="6" xfId="0" applyFont="1" applyFill="1" applyBorder="1" applyAlignment="1" applyProtection="1">
      <alignment wrapText="1"/>
    </xf>
    <xf numFmtId="0" fontId="7" fillId="0" borderId="5" xfId="0" applyFont="1" applyFill="1" applyBorder="1" applyAlignment="1" applyProtection="1">
      <alignment vertical="center"/>
    </xf>
    <xf numFmtId="0" fontId="0" fillId="0" borderId="6" xfId="0" applyBorder="1" applyAlignment="1" applyProtection="1"/>
    <xf numFmtId="0" fontId="9" fillId="3" borderId="5" xfId="0" applyFont="1" applyFill="1" applyBorder="1" applyAlignment="1" applyProtection="1">
      <alignment vertical="center" wrapText="1"/>
    </xf>
    <xf numFmtId="0" fontId="7" fillId="3" borderId="5" xfId="0" applyFont="1" applyFill="1" applyBorder="1" applyAlignment="1" applyProtection="1">
      <alignment vertical="center" wrapText="1"/>
    </xf>
    <xf numFmtId="0" fontId="14" fillId="3" borderId="0" xfId="0" applyFont="1" applyFill="1" applyBorder="1" applyAlignment="1" applyProtection="1">
      <alignment wrapText="1"/>
    </xf>
    <xf numFmtId="0" fontId="25" fillId="3" borderId="2" xfId="0" applyFont="1" applyFill="1" applyBorder="1" applyAlignment="1" applyProtection="1">
      <alignment horizontal="justify" vertical="center" wrapText="1"/>
    </xf>
    <xf numFmtId="0" fontId="8" fillId="3" borderId="3" xfId="0" applyFont="1" applyFill="1" applyBorder="1" applyAlignment="1" applyProtection="1">
      <alignment wrapText="1"/>
    </xf>
    <xf numFmtId="0" fontId="8" fillId="3" borderId="4" xfId="0" applyFont="1" applyFill="1" applyBorder="1" applyAlignment="1" applyProtection="1">
      <alignment wrapText="1"/>
    </xf>
    <xf numFmtId="0" fontId="12" fillId="3" borderId="5" xfId="0" applyFont="1" applyFill="1" applyBorder="1" applyAlignment="1" applyProtection="1">
      <alignment horizontal="justify" vertical="center" wrapText="1"/>
    </xf>
    <xf numFmtId="0" fontId="13" fillId="3" borderId="0" xfId="0" applyFont="1" applyFill="1" applyBorder="1" applyAlignment="1" applyProtection="1">
      <alignment wrapText="1"/>
    </xf>
    <xf numFmtId="0" fontId="13" fillId="3" borderId="6" xfId="0" applyFont="1" applyFill="1" applyBorder="1" applyAlignment="1" applyProtection="1">
      <alignment wrapText="1"/>
    </xf>
    <xf numFmtId="0" fontId="31" fillId="3" borderId="5" xfId="0" applyFont="1" applyFill="1" applyBorder="1" applyAlignment="1" applyProtection="1">
      <alignment horizontal="left"/>
    </xf>
    <xf numFmtId="0" fontId="31" fillId="3" borderId="0" xfId="0" applyFont="1" applyFill="1" applyBorder="1" applyAlignment="1" applyProtection="1">
      <alignment horizontal="left"/>
    </xf>
    <xf numFmtId="0" fontId="30" fillId="3" borderId="18" xfId="0" applyFont="1" applyFill="1" applyBorder="1" applyAlignment="1" applyProtection="1">
      <alignment horizontal="center"/>
    </xf>
    <xf numFmtId="0" fontId="30" fillId="3" borderId="19" xfId="0" applyFont="1" applyFill="1" applyBorder="1" applyAlignment="1" applyProtection="1">
      <alignment horizontal="center"/>
    </xf>
    <xf numFmtId="42" fontId="8" fillId="0" borderId="9" xfId="0" applyNumberFormat="1" applyFont="1" applyFill="1" applyBorder="1" applyAlignment="1" applyProtection="1">
      <alignment horizontal="right" vertical="center"/>
      <protection locked="0"/>
    </xf>
    <xf numFmtId="42" fontId="8" fillId="0" borderId="7" xfId="0" applyNumberFormat="1" applyFont="1" applyFill="1" applyBorder="1" applyAlignment="1" applyProtection="1">
      <alignment horizontal="right" vertical="center"/>
      <protection locked="0"/>
    </xf>
    <xf numFmtId="42" fontId="8" fillId="0" borderId="11" xfId="0" applyNumberFormat="1" applyFont="1" applyFill="1" applyBorder="1" applyAlignment="1" applyProtection="1">
      <alignment horizontal="right" vertical="center"/>
      <protection locked="0"/>
    </xf>
    <xf numFmtId="0" fontId="8" fillId="5" borderId="9" xfId="0" applyFont="1" applyFill="1" applyBorder="1" applyAlignment="1" applyProtection="1">
      <alignment horizontal="center"/>
      <protection locked="0"/>
    </xf>
    <xf numFmtId="0" fontId="8" fillId="5" borderId="11" xfId="0" applyFont="1" applyFill="1" applyBorder="1" applyAlignment="1" applyProtection="1">
      <alignment horizontal="center"/>
      <protection locked="0"/>
    </xf>
    <xf numFmtId="0" fontId="30" fillId="0" borderId="33" xfId="0" applyFont="1" applyFill="1" applyBorder="1" applyAlignment="1" applyProtection="1">
      <alignment horizontal="left" vertical="top" wrapText="1"/>
      <protection locked="0"/>
    </xf>
    <xf numFmtId="0" fontId="30" fillId="0" borderId="7" xfId="0" applyFont="1" applyFill="1" applyBorder="1" applyAlignment="1" applyProtection="1">
      <alignment horizontal="left" vertical="top" wrapText="1"/>
      <protection locked="0"/>
    </xf>
    <xf numFmtId="0" fontId="30" fillId="0" borderId="8" xfId="0" applyFont="1" applyFill="1" applyBorder="1" applyAlignment="1" applyProtection="1">
      <alignment horizontal="left" vertical="top" wrapText="1"/>
      <protection locked="0"/>
    </xf>
    <xf numFmtId="0" fontId="8" fillId="5" borderId="8" xfId="0" applyFont="1" applyFill="1" applyBorder="1" applyAlignment="1" applyProtection="1">
      <alignment horizontal="center"/>
      <protection locked="0"/>
    </xf>
    <xf numFmtId="0" fontId="31" fillId="3" borderId="15" xfId="0" applyFont="1" applyFill="1" applyBorder="1" applyAlignment="1" applyProtection="1">
      <alignment horizontal="left"/>
    </xf>
    <xf numFmtId="0" fontId="31" fillId="3" borderId="18" xfId="0" applyFont="1" applyFill="1" applyBorder="1" applyAlignment="1" applyProtection="1">
      <alignment horizontal="left"/>
    </xf>
    <xf numFmtId="0" fontId="8" fillId="0" borderId="8" xfId="0" applyFont="1" applyFill="1" applyBorder="1" applyAlignment="1" applyProtection="1">
      <alignment horizontal="center"/>
      <protection locked="0"/>
    </xf>
    <xf numFmtId="0" fontId="31" fillId="3" borderId="5" xfId="0" applyFont="1" applyFill="1" applyBorder="1" applyAlignment="1" applyProtection="1">
      <alignment horizontal="left" wrapText="1"/>
    </xf>
    <xf numFmtId="0" fontId="31" fillId="3" borderId="0" xfId="0" applyFont="1" applyFill="1" applyBorder="1" applyAlignment="1" applyProtection="1">
      <alignment horizontal="left" wrapText="1"/>
    </xf>
    <xf numFmtId="0" fontId="31" fillId="3" borderId="6" xfId="0" applyFont="1" applyFill="1" applyBorder="1" applyAlignment="1" applyProtection="1">
      <alignment horizontal="left" wrapText="1"/>
    </xf>
    <xf numFmtId="42" fontId="8" fillId="0" borderId="9" xfId="0" applyNumberFormat="1" applyFont="1" applyFill="1" applyBorder="1" applyAlignment="1" applyProtection="1">
      <alignment horizontal="center" vertical="center"/>
      <protection locked="0"/>
    </xf>
    <xf numFmtId="42" fontId="8" fillId="0" borderId="8" xfId="0" applyNumberFormat="1" applyFont="1" applyFill="1" applyBorder="1" applyAlignment="1" applyProtection="1">
      <alignment horizontal="center" vertical="center"/>
      <protection locked="0"/>
    </xf>
    <xf numFmtId="0" fontId="30" fillId="3" borderId="15" xfId="0" applyFont="1" applyFill="1" applyBorder="1" applyAlignment="1" applyProtection="1">
      <alignment horizontal="left"/>
    </xf>
    <xf numFmtId="0" fontId="30" fillId="3" borderId="18" xfId="0" applyFont="1" applyFill="1" applyBorder="1" applyAlignment="1" applyProtection="1">
      <alignment horizontal="left"/>
    </xf>
    <xf numFmtId="0" fontId="8" fillId="0" borderId="5" xfId="0" applyFont="1" applyBorder="1" applyAlignment="1" applyProtection="1"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/>
    <xf numFmtId="0" fontId="8" fillId="3" borderId="0" xfId="0" applyFont="1" applyFill="1" applyBorder="1" applyAlignment="1" applyProtection="1">
      <alignment vertical="center" wrapText="1"/>
    </xf>
    <xf numFmtId="0" fontId="30" fillId="0" borderId="26" xfId="0" applyNumberFormat="1" applyFont="1" applyFill="1" applyBorder="1" applyAlignment="1" applyProtection="1">
      <alignment horizontal="left" vertical="top" wrapText="1"/>
      <protection locked="0"/>
    </xf>
    <xf numFmtId="0" fontId="30" fillId="0" borderId="28" xfId="0" applyNumberFormat="1" applyFont="1" applyFill="1" applyBorder="1" applyAlignment="1" applyProtection="1">
      <alignment horizontal="left" vertical="top" wrapText="1"/>
      <protection locked="0"/>
    </xf>
    <xf numFmtId="0" fontId="30" fillId="0" borderId="27" xfId="0" applyNumberFormat="1" applyFont="1" applyFill="1" applyBorder="1" applyAlignment="1" applyProtection="1">
      <alignment horizontal="left" vertical="top" wrapText="1"/>
      <protection locked="0"/>
    </xf>
    <xf numFmtId="0" fontId="30" fillId="0" borderId="33" xfId="0" applyNumberFormat="1" applyFont="1" applyFill="1" applyBorder="1" applyAlignment="1" applyProtection="1">
      <alignment horizontal="left" vertical="top" wrapText="1"/>
      <protection locked="0"/>
    </xf>
    <xf numFmtId="0" fontId="30" fillId="0" borderId="7" xfId="0" applyNumberFormat="1" applyFont="1" applyFill="1" applyBorder="1" applyAlignment="1" applyProtection="1">
      <alignment horizontal="left" vertical="top" wrapText="1"/>
      <protection locked="0"/>
    </xf>
    <xf numFmtId="0" fontId="30" fillId="0" borderId="8" xfId="0" applyNumberFormat="1" applyFont="1" applyFill="1" applyBorder="1" applyAlignment="1" applyProtection="1">
      <alignment horizontal="left" vertical="top" wrapText="1"/>
      <protection locked="0"/>
    </xf>
    <xf numFmtId="0" fontId="30" fillId="3" borderId="5" xfId="0" applyFont="1" applyFill="1" applyBorder="1" applyAlignment="1" applyProtection="1">
      <alignment horizontal="left"/>
    </xf>
    <xf numFmtId="0" fontId="30" fillId="3" borderId="0" xfId="0" applyFont="1" applyFill="1" applyBorder="1" applyAlignment="1" applyProtection="1">
      <alignment horizontal="left"/>
    </xf>
    <xf numFmtId="0" fontId="30" fillId="3" borderId="32" xfId="0" applyFont="1" applyFill="1" applyBorder="1" applyAlignment="1" applyProtection="1">
      <alignment horizontal="left"/>
    </xf>
    <xf numFmtId="0" fontId="30" fillId="5" borderId="9" xfId="0" applyFont="1" applyFill="1" applyBorder="1" applyAlignment="1" applyProtection="1">
      <alignment horizontal="center"/>
      <protection locked="0"/>
    </xf>
    <xf numFmtId="0" fontId="30" fillId="5" borderId="11" xfId="0" applyFont="1" applyFill="1" applyBorder="1" applyAlignment="1" applyProtection="1">
      <alignment horizontal="center"/>
      <protection locked="0"/>
    </xf>
    <xf numFmtId="42" fontId="30" fillId="0" borderId="9" xfId="0" applyNumberFormat="1" applyFont="1" applyFill="1" applyBorder="1" applyAlignment="1" applyProtection="1">
      <alignment horizontal="center" vertical="center"/>
      <protection locked="0"/>
    </xf>
    <xf numFmtId="42" fontId="30" fillId="0" borderId="8" xfId="0" applyNumberFormat="1" applyFont="1" applyFill="1" applyBorder="1" applyAlignment="1" applyProtection="1">
      <alignment horizontal="center" vertical="center"/>
      <protection locked="0"/>
    </xf>
    <xf numFmtId="0" fontId="30" fillId="3" borderId="5" xfId="0" applyFont="1" applyFill="1" applyBorder="1" applyAlignment="1" applyProtection="1">
      <alignment horizontal="center"/>
    </xf>
    <xf numFmtId="0" fontId="30" fillId="3" borderId="0" xfId="0" applyFont="1" applyFill="1" applyBorder="1" applyAlignment="1" applyProtection="1">
      <alignment horizontal="center"/>
    </xf>
    <xf numFmtId="3" fontId="31" fillId="3" borderId="5" xfId="0" applyNumberFormat="1" applyFont="1" applyFill="1" applyBorder="1" applyAlignment="1" applyProtection="1">
      <alignment wrapText="1"/>
    </xf>
    <xf numFmtId="3" fontId="31" fillId="3" borderId="5" xfId="0" applyNumberFormat="1" applyFont="1" applyFill="1" applyBorder="1" applyAlignment="1" applyProtection="1"/>
    <xf numFmtId="3" fontId="39" fillId="3" borderId="0" xfId="0" applyNumberFormat="1" applyFont="1" applyFill="1" applyBorder="1" applyAlignment="1" applyProtection="1"/>
    <xf numFmtId="3" fontId="35" fillId="3" borderId="0" xfId="0" applyNumberFormat="1" applyFont="1" applyFill="1" applyBorder="1" applyAlignment="1" applyProtection="1"/>
    <xf numFmtId="3" fontId="35" fillId="3" borderId="6" xfId="0" applyNumberFormat="1" applyFont="1" applyFill="1" applyBorder="1" applyAlignment="1" applyProtection="1"/>
    <xf numFmtId="3" fontId="3" fillId="3" borderId="5" xfId="0" applyNumberFormat="1" applyFont="1" applyFill="1" applyBorder="1" applyAlignment="1" applyProtection="1"/>
    <xf numFmtId="0" fontId="5" fillId="3" borderId="6" xfId="0" applyFont="1" applyFill="1" applyBorder="1" applyAlignment="1" applyProtection="1"/>
    <xf numFmtId="3" fontId="8" fillId="3" borderId="5" xfId="0" applyNumberFormat="1" applyFont="1" applyFill="1" applyBorder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0" fillId="3" borderId="32" xfId="0" applyFill="1" applyBorder="1" applyAlignment="1" applyProtection="1">
      <alignment horizontal="center"/>
    </xf>
    <xf numFmtId="3" fontId="8" fillId="0" borderId="30" xfId="0" applyNumberFormat="1" applyFont="1" applyBorder="1" applyAlignment="1" applyProtection="1">
      <protection locked="0"/>
    </xf>
    <xf numFmtId="0" fontId="0" fillId="0" borderId="28" xfId="0" applyBorder="1" applyAlignment="1" applyProtection="1">
      <protection locked="0"/>
    </xf>
    <xf numFmtId="0" fontId="0" fillId="0" borderId="29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3" fontId="8" fillId="3" borderId="0" xfId="0" applyNumberFormat="1" applyFont="1" applyFill="1" applyBorder="1" applyAlignment="1" applyProtection="1"/>
    <xf numFmtId="0" fontId="0" fillId="3" borderId="32" xfId="0" applyFill="1" applyBorder="1" applyAlignment="1" applyProtection="1"/>
    <xf numFmtId="3" fontId="9" fillId="3" borderId="2" xfId="0" applyNumberFormat="1" applyFont="1" applyFill="1" applyBorder="1" applyAlignment="1" applyProtection="1">
      <alignment wrapText="1"/>
    </xf>
    <xf numFmtId="0" fontId="0" fillId="3" borderId="3" xfId="0" applyFill="1" applyBorder="1" applyAlignment="1" applyProtection="1"/>
    <xf numFmtId="3" fontId="9" fillId="0" borderId="20" xfId="0" applyNumberFormat="1" applyFont="1" applyFill="1" applyBorder="1" applyAlignment="1" applyProtection="1">
      <protection locked="0"/>
    </xf>
    <xf numFmtId="0" fontId="0" fillId="0" borderId="21" xfId="0" applyFill="1" applyBorder="1" applyAlignment="1" applyProtection="1">
      <protection locked="0"/>
    </xf>
    <xf numFmtId="0" fontId="0" fillId="0" borderId="22" xfId="0" applyFill="1" applyBorder="1" applyAlignment="1" applyProtection="1">
      <protection locked="0"/>
    </xf>
    <xf numFmtId="3" fontId="8" fillId="0" borderId="31" xfId="0" applyNumberFormat="1" applyFont="1" applyFill="1" applyBorder="1" applyAlignment="1" applyProtection="1">
      <protection locked="0"/>
    </xf>
    <xf numFmtId="0" fontId="0" fillId="0" borderId="31" xfId="0" applyBorder="1" applyAlignment="1" applyProtection="1">
      <protection locked="0"/>
    </xf>
    <xf numFmtId="3" fontId="8" fillId="0" borderId="13" xfId="0" applyNumberFormat="1" applyFont="1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3" fontId="8" fillId="3" borderId="23" xfId="0" applyNumberFormat="1" applyFont="1" applyFill="1" applyBorder="1" applyAlignment="1" applyProtection="1"/>
    <xf numFmtId="0" fontId="0" fillId="3" borderId="23" xfId="0" applyFill="1" applyBorder="1" applyAlignment="1" applyProtection="1"/>
    <xf numFmtId="3" fontId="5" fillId="0" borderId="13" xfId="0" applyNumberFormat="1" applyFont="1" applyFill="1" applyBorder="1" applyAlignment="1" applyProtection="1">
      <protection locked="0"/>
    </xf>
    <xf numFmtId="3" fontId="8" fillId="3" borderId="6" xfId="0" applyNumberFormat="1" applyFont="1" applyFill="1" applyBorder="1" applyAlignment="1" applyProtection="1"/>
    <xf numFmtId="3" fontId="9" fillId="3" borderId="12" xfId="0" applyNumberFormat="1" applyFont="1" applyFill="1" applyBorder="1" applyAlignment="1" applyProtection="1"/>
    <xf numFmtId="3" fontId="9" fillId="3" borderId="13" xfId="0" applyNumberFormat="1" applyFont="1" applyFill="1" applyBorder="1" applyAlignment="1" applyProtection="1"/>
    <xf numFmtId="3" fontId="26" fillId="4" borderId="2" xfId="0" applyNumberFormat="1" applyFont="1" applyFill="1" applyBorder="1" applyAlignment="1" applyProtection="1"/>
    <xf numFmtId="0" fontId="21" fillId="4" borderId="3" xfId="0" applyFont="1" applyFill="1" applyBorder="1" applyAlignment="1" applyProtection="1"/>
    <xf numFmtId="3" fontId="10" fillId="3" borderId="15" xfId="0" applyNumberFormat="1" applyFont="1" applyFill="1" applyBorder="1" applyAlignment="1" applyProtection="1"/>
    <xf numFmtId="3" fontId="26" fillId="4" borderId="36" xfId="0" applyNumberFormat="1" applyFont="1" applyFill="1" applyBorder="1" applyAlignment="1" applyProtection="1"/>
    <xf numFmtId="0" fontId="21" fillId="4" borderId="37" xfId="0" applyFont="1" applyFill="1" applyBorder="1" applyAlignment="1" applyProtection="1"/>
    <xf numFmtId="3" fontId="15" fillId="3" borderId="34" xfId="0" applyNumberFormat="1" applyFont="1" applyFill="1" applyBorder="1" applyAlignment="1" applyProtection="1"/>
    <xf numFmtId="0" fontId="0" fillId="3" borderId="35" xfId="0" applyFill="1" applyBorder="1" applyAlignment="1" applyProtection="1"/>
    <xf numFmtId="0" fontId="0" fillId="3" borderId="4" xfId="0" applyFill="1" applyBorder="1" applyAlignment="1" applyProtection="1"/>
    <xf numFmtId="3" fontId="6" fillId="3" borderId="5" xfId="0" applyNumberFormat="1" applyFont="1" applyFill="1" applyBorder="1" applyAlignment="1" applyProtection="1">
      <alignment wrapText="1"/>
    </xf>
    <xf numFmtId="3" fontId="5" fillId="3" borderId="0" xfId="0" applyNumberFormat="1" applyFont="1" applyFill="1" applyBorder="1" applyAlignment="1" applyProtection="1">
      <alignment wrapText="1"/>
    </xf>
    <xf numFmtId="3" fontId="8" fillId="3" borderId="5" xfId="0" applyNumberFormat="1" applyFont="1" applyFill="1" applyBorder="1" applyAlignment="1" applyProtection="1">
      <alignment wrapText="1"/>
    </xf>
    <xf numFmtId="3" fontId="0" fillId="3" borderId="0" xfId="0" applyNumberFormat="1" applyFill="1" applyBorder="1" applyAlignment="1" applyProtection="1"/>
    <xf numFmtId="3" fontId="5" fillId="3" borderId="6" xfId="0" applyNumberFormat="1" applyFont="1" applyFill="1" applyBorder="1" applyAlignment="1" applyProtection="1"/>
    <xf numFmtId="3" fontId="9" fillId="3" borderId="15" xfId="0" applyNumberFormat="1" applyFont="1" applyFill="1" applyBorder="1" applyAlignment="1" applyProtection="1"/>
    <xf numFmtId="0" fontId="0" fillId="3" borderId="18" xfId="0" applyFill="1" applyBorder="1" applyAlignment="1" applyProtection="1"/>
    <xf numFmtId="0" fontId="0" fillId="3" borderId="19" xfId="0" applyFill="1" applyBorder="1" applyAlignment="1" applyProtection="1"/>
    <xf numFmtId="3" fontId="9" fillId="0" borderId="12" xfId="0" applyNumberFormat="1" applyFont="1" applyFill="1" applyBorder="1" applyAlignment="1" applyProtection="1">
      <protection locked="0"/>
    </xf>
    <xf numFmtId="3" fontId="0" fillId="0" borderId="13" xfId="0" applyNumberFormat="1" applyFill="1" applyBorder="1" applyAlignment="1" applyProtection="1">
      <protection locked="0"/>
    </xf>
    <xf numFmtId="3" fontId="5" fillId="3" borderId="23" xfId="0" applyNumberFormat="1" applyFont="1" applyFill="1" applyBorder="1" applyAlignment="1" applyProtection="1"/>
    <xf numFmtId="3" fontId="9" fillId="3" borderId="5" xfId="0" applyNumberFormat="1" applyFont="1" applyFill="1" applyBorder="1" applyAlignment="1" applyProtection="1"/>
    <xf numFmtId="3" fontId="6" fillId="3" borderId="0" xfId="0" applyNumberFormat="1" applyFont="1" applyFill="1" applyBorder="1" applyAlignment="1" applyProtection="1"/>
    <xf numFmtId="3" fontId="6" fillId="3" borderId="6" xfId="0" applyNumberFormat="1" applyFont="1" applyFill="1" applyBorder="1" applyAlignment="1" applyProtection="1"/>
    <xf numFmtId="3" fontId="9" fillId="0" borderId="33" xfId="0" applyNumberFormat="1" applyFont="1" applyFill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31" fillId="3" borderId="23" xfId="0" applyFont="1" applyFill="1" applyBorder="1" applyAlignment="1" applyProtection="1">
      <alignment vertical="center"/>
    </xf>
    <xf numFmtId="0" fontId="39" fillId="0" borderId="0" xfId="0" applyFont="1" applyBorder="1" applyAlignment="1" applyProtection="1">
      <alignment vertical="center"/>
    </xf>
    <xf numFmtId="0" fontId="39" fillId="0" borderId="6" xfId="0" applyFont="1" applyBorder="1" applyAlignment="1" applyProtection="1">
      <alignment vertical="center"/>
    </xf>
    <xf numFmtId="3" fontId="0" fillId="3" borderId="6" xfId="0" applyNumberFormat="1" applyFill="1" applyBorder="1" applyAlignment="1" applyProtection="1"/>
    <xf numFmtId="3" fontId="3" fillId="3" borderId="0" xfId="0" applyNumberFormat="1" applyFont="1" applyFill="1" applyBorder="1" applyAlignment="1" applyProtection="1"/>
    <xf numFmtId="0" fontId="0" fillId="3" borderId="0" xfId="0" applyFill="1" applyAlignment="1" applyProtection="1"/>
    <xf numFmtId="3" fontId="9" fillId="0" borderId="13" xfId="0" applyNumberFormat="1" applyFont="1" applyFill="1" applyBorder="1" applyAlignment="1" applyProtection="1">
      <protection locked="0"/>
    </xf>
    <xf numFmtId="3" fontId="8" fillId="0" borderId="33" xfId="0" applyNumberFormat="1" applyFont="1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3" fontId="9" fillId="3" borderId="33" xfId="0" applyNumberFormat="1" applyFont="1" applyFill="1" applyBorder="1" applyAlignment="1" applyProtection="1"/>
    <xf numFmtId="3" fontId="3" fillId="3" borderId="7" xfId="0" applyNumberFormat="1" applyFont="1" applyFill="1" applyBorder="1" applyAlignment="1" applyProtection="1"/>
    <xf numFmtId="3" fontId="3" fillId="3" borderId="8" xfId="0" applyNumberFormat="1" applyFont="1" applyFill="1" applyBorder="1" applyAlignment="1" applyProtection="1"/>
    <xf numFmtId="164" fontId="36" fillId="6" borderId="0" xfId="0" applyNumberFormat="1" applyFont="1" applyFill="1" applyBorder="1" applyAlignment="1" applyProtection="1"/>
    <xf numFmtId="164" fontId="36" fillId="6" borderId="6" xfId="0" applyNumberFormat="1" applyFont="1" applyFill="1" applyBorder="1" applyAlignment="1" applyProtection="1"/>
    <xf numFmtId="3" fontId="3" fillId="4" borderId="5" xfId="0" applyNumberFormat="1" applyFont="1" applyFill="1" applyBorder="1" applyAlignment="1" applyProtection="1"/>
    <xf numFmtId="3" fontId="0" fillId="4" borderId="0" xfId="0" applyNumberFormat="1" applyFill="1" applyBorder="1" applyAlignment="1" applyProtection="1"/>
    <xf numFmtId="3" fontId="8" fillId="0" borderId="12" xfId="0" applyNumberFormat="1" applyFont="1" applyFill="1" applyBorder="1" applyAlignment="1" applyProtection="1">
      <protection locked="0"/>
    </xf>
    <xf numFmtId="3" fontId="16" fillId="6" borderId="5" xfId="0" applyNumberFormat="1" applyFont="1" applyFill="1" applyBorder="1" applyAlignment="1" applyProtection="1"/>
    <xf numFmtId="0" fontId="0" fillId="6" borderId="0" xfId="0" applyFill="1" applyBorder="1" applyAlignment="1" applyProtection="1"/>
    <xf numFmtId="3" fontId="19" fillId="3" borderId="5" xfId="0" applyNumberFormat="1" applyFont="1" applyFill="1" applyBorder="1" applyAlignment="1" applyProtection="1"/>
    <xf numFmtId="3" fontId="19" fillId="3" borderId="0" xfId="0" applyNumberFormat="1" applyFont="1" applyFill="1" applyBorder="1" applyAlignment="1" applyProtection="1"/>
    <xf numFmtId="3" fontId="11" fillId="3" borderId="24" xfId="0" applyNumberFormat="1" applyFont="1" applyFill="1" applyBorder="1" applyAlignment="1" applyProtection="1">
      <alignment horizontal="center" wrapText="1"/>
    </xf>
    <xf numFmtId="0" fontId="11" fillId="3" borderId="13" xfId="0" applyFont="1" applyFill="1" applyBorder="1" applyAlignment="1" applyProtection="1">
      <alignment horizontal="center"/>
    </xf>
    <xf numFmtId="3" fontId="30" fillId="6" borderId="5" xfId="0" applyNumberFormat="1" applyFont="1" applyFill="1" applyBorder="1" applyAlignment="1" applyProtection="1">
      <alignment wrapText="1"/>
    </xf>
    <xf numFmtId="3" fontId="30" fillId="6" borderId="0" xfId="0" applyNumberFormat="1" applyFont="1" applyFill="1" applyBorder="1" applyAlignment="1" applyProtection="1"/>
    <xf numFmtId="3" fontId="7" fillId="6" borderId="5" xfId="0" applyNumberFormat="1" applyFont="1" applyFill="1" applyBorder="1" applyAlignment="1" applyProtection="1"/>
    <xf numFmtId="3" fontId="7" fillId="6" borderId="0" xfId="0" applyNumberFormat="1" applyFont="1" applyFill="1" applyBorder="1" applyAlignment="1" applyProtection="1"/>
    <xf numFmtId="164" fontId="33" fillId="6" borderId="23" xfId="0" applyNumberFormat="1" applyFont="1" applyFill="1" applyBorder="1" applyAlignment="1" applyProtection="1">
      <alignment horizontal="right"/>
    </xf>
    <xf numFmtId="164" fontId="33" fillId="6" borderId="6" xfId="0" applyNumberFormat="1" applyFont="1" applyFill="1" applyBorder="1" applyAlignment="1" applyProtection="1">
      <alignment horizontal="right"/>
    </xf>
    <xf numFmtId="3" fontId="5" fillId="3" borderId="26" xfId="0" applyNumberFormat="1" applyFont="1" applyFill="1" applyBorder="1" applyAlignment="1" applyProtection="1"/>
    <xf numFmtId="3" fontId="5" fillId="3" borderId="28" xfId="0" applyNumberFormat="1" applyFont="1" applyFill="1" applyBorder="1" applyAlignment="1" applyProtection="1"/>
    <xf numFmtId="3" fontId="36" fillId="6" borderId="23" xfId="0" applyNumberFormat="1" applyFont="1" applyFill="1" applyBorder="1" applyAlignment="1" applyProtection="1">
      <alignment horizontal="right"/>
    </xf>
    <xf numFmtId="3" fontId="36" fillId="6" borderId="6" xfId="0" applyNumberFormat="1" applyFont="1" applyFill="1" applyBorder="1" applyAlignment="1" applyProtection="1">
      <alignment horizontal="right"/>
    </xf>
    <xf numFmtId="0" fontId="5" fillId="3" borderId="0" xfId="0" applyFont="1" applyFill="1" applyAlignment="1" applyProtection="1"/>
    <xf numFmtId="3" fontId="26" fillId="4" borderId="2" xfId="0" applyNumberFormat="1" applyFont="1" applyFill="1" applyBorder="1" applyAlignment="1" applyProtection="1">
      <alignment wrapText="1"/>
    </xf>
    <xf numFmtId="3" fontId="21" fillId="4" borderId="3" xfId="0" applyNumberFormat="1" applyFont="1" applyFill="1" applyBorder="1" applyAlignment="1" applyProtection="1"/>
    <xf numFmtId="3" fontId="3" fillId="2" borderId="20" xfId="0" applyNumberFormat="1" applyFont="1" applyFill="1" applyBorder="1" applyAlignment="1" applyProtection="1">
      <alignment horizontal="center" vertical="center" wrapText="1"/>
    </xf>
    <xf numFmtId="3" fontId="3" fillId="2" borderId="21" xfId="0" applyNumberFormat="1" applyFont="1" applyFill="1" applyBorder="1" applyAlignment="1" applyProtection="1">
      <alignment horizontal="center" vertical="center" wrapText="1"/>
    </xf>
    <xf numFmtId="3" fontId="3" fillId="2" borderId="22" xfId="0" applyNumberFormat="1" applyFont="1" applyFill="1" applyBorder="1" applyAlignment="1" applyProtection="1">
      <alignment horizontal="center" vertical="center" wrapText="1"/>
    </xf>
    <xf numFmtId="3" fontId="8" fillId="3" borderId="5" xfId="0" applyNumberFormat="1" applyFont="1" applyFill="1" applyBorder="1" applyAlignment="1" applyProtection="1">
      <alignment horizontal="right"/>
    </xf>
    <xf numFmtId="3" fontId="0" fillId="3" borderId="0" xfId="0" applyNumberFormat="1" applyFill="1" applyBorder="1" applyAlignment="1" applyProtection="1">
      <alignment horizontal="right"/>
    </xf>
    <xf numFmtId="0" fontId="0" fillId="3" borderId="0" xfId="0" applyFill="1" applyBorder="1" applyAlignment="1" applyProtection="1">
      <alignment horizontal="right"/>
    </xf>
    <xf numFmtId="0" fontId="0" fillId="3" borderId="32" xfId="0" applyFill="1" applyBorder="1" applyAlignment="1" applyProtection="1">
      <alignment horizontal="right"/>
    </xf>
    <xf numFmtId="3" fontId="8" fillId="3" borderId="30" xfId="0" applyNumberFormat="1" applyFont="1" applyFill="1" applyBorder="1" applyAlignment="1" applyProtection="1">
      <alignment horizontal="center"/>
    </xf>
    <xf numFmtId="3" fontId="8" fillId="3" borderId="27" xfId="0" applyNumberFormat="1" applyFont="1" applyFill="1" applyBorder="1" applyAlignment="1" applyProtection="1">
      <alignment horizontal="center"/>
    </xf>
    <xf numFmtId="3" fontId="8" fillId="0" borderId="25" xfId="0" applyNumberFormat="1" applyFont="1" applyFill="1" applyBorder="1" applyAlignment="1" applyProtection="1">
      <protection locked="0"/>
    </xf>
    <xf numFmtId="49" fontId="8" fillId="0" borderId="25" xfId="0" applyNumberFormat="1" applyFont="1" applyFill="1" applyBorder="1" applyAlignment="1" applyProtection="1">
      <protection locked="0"/>
    </xf>
    <xf numFmtId="3" fontId="8" fillId="0" borderId="14" xfId="0" applyNumberFormat="1" applyFont="1" applyFill="1" applyBorder="1" applyAlignment="1" applyProtection="1">
      <protection locked="0"/>
    </xf>
    <xf numFmtId="3" fontId="7" fillId="3" borderId="5" xfId="0" applyNumberFormat="1" applyFont="1" applyFill="1" applyBorder="1" applyAlignment="1" applyProtection="1">
      <alignment wrapText="1"/>
    </xf>
    <xf numFmtId="3" fontId="26" fillId="3" borderId="5" xfId="0" applyNumberFormat="1" applyFont="1" applyFill="1" applyBorder="1" applyAlignment="1" applyProtection="1">
      <alignment wrapText="1"/>
    </xf>
    <xf numFmtId="3" fontId="21" fillId="3" borderId="0" xfId="0" applyNumberFormat="1" applyFont="1" applyFill="1" applyBorder="1" applyAlignment="1" applyProtection="1"/>
    <xf numFmtId="0" fontId="0" fillId="3" borderId="17" xfId="0" applyFill="1" applyBorder="1" applyAlignment="1" applyProtection="1"/>
    <xf numFmtId="3" fontId="16" fillId="3" borderId="5" xfId="0" applyNumberFormat="1" applyFont="1" applyFill="1" applyBorder="1" applyAlignment="1" applyProtection="1"/>
    <xf numFmtId="3" fontId="14" fillId="3" borderId="0" xfId="0" applyNumberFormat="1" applyFont="1" applyFill="1" applyBorder="1" applyAlignment="1" applyProtection="1"/>
    <xf numFmtId="3" fontId="36" fillId="6" borderId="0" xfId="0" applyNumberFormat="1" applyFont="1" applyFill="1" applyBorder="1" applyAlignment="1" applyProtection="1">
      <alignment horizontal="right"/>
    </xf>
    <xf numFmtId="3" fontId="9" fillId="3" borderId="0" xfId="0" applyNumberFormat="1" applyFont="1" applyFill="1" applyBorder="1" applyAlignment="1" applyProtection="1">
      <alignment horizontal="left"/>
    </xf>
    <xf numFmtId="3" fontId="8" fillId="3" borderId="0" xfId="0" applyNumberFormat="1" applyFont="1" applyFill="1" applyBorder="1" applyAlignment="1" applyProtection="1">
      <alignment horizontal="left"/>
    </xf>
    <xf numFmtId="3" fontId="7" fillId="3" borderId="0" xfId="0" applyNumberFormat="1" applyFont="1" applyFill="1" applyBorder="1" applyAlignment="1" applyProtection="1">
      <alignment wrapText="1"/>
    </xf>
    <xf numFmtId="3" fontId="7" fillId="3" borderId="6" xfId="0" applyNumberFormat="1" applyFont="1" applyFill="1" applyBorder="1" applyAlignment="1" applyProtection="1">
      <alignment wrapText="1"/>
    </xf>
    <xf numFmtId="3" fontId="7" fillId="3" borderId="15" xfId="0" applyNumberFormat="1" applyFont="1" applyFill="1" applyBorder="1" applyAlignment="1" applyProtection="1">
      <alignment wrapText="1"/>
    </xf>
    <xf numFmtId="3" fontId="7" fillId="3" borderId="18" xfId="0" applyNumberFormat="1" applyFont="1" applyFill="1" applyBorder="1" applyAlignment="1" applyProtection="1">
      <alignment wrapText="1"/>
    </xf>
    <xf numFmtId="3" fontId="7" fillId="3" borderId="19" xfId="0" applyNumberFormat="1" applyFont="1" applyFill="1" applyBorder="1" applyAlignment="1" applyProtection="1">
      <alignment wrapText="1"/>
    </xf>
    <xf numFmtId="3" fontId="15" fillId="3" borderId="0" xfId="0" applyNumberFormat="1" applyFont="1" applyFill="1" applyBorder="1" applyAlignment="1" applyProtection="1"/>
    <xf numFmtId="3" fontId="9" fillId="3" borderId="0" xfId="0" applyNumberFormat="1" applyFont="1" applyFill="1" applyBorder="1" applyAlignment="1" applyProtection="1"/>
    <xf numFmtId="3" fontId="6" fillId="3" borderId="5" xfId="0" applyNumberFormat="1" applyFont="1" applyFill="1" applyBorder="1" applyAlignment="1" applyProtection="1"/>
    <xf numFmtId="3" fontId="6" fillId="3" borderId="15" xfId="0" applyNumberFormat="1" applyFont="1" applyFill="1" applyBorder="1" applyAlignment="1" applyProtection="1"/>
    <xf numFmtId="3" fontId="5" fillId="0" borderId="9" xfId="0" applyNumberFormat="1" applyFont="1" applyFill="1" applyBorder="1" applyAlignment="1" applyProtection="1">
      <protection locked="0"/>
    </xf>
    <xf numFmtId="3" fontId="5" fillId="3" borderId="5" xfId="0" applyNumberFormat="1" applyFont="1" applyFill="1" applyBorder="1" applyAlignment="1" applyProtection="1">
      <alignment wrapText="1"/>
    </xf>
  </cellXfs>
  <cellStyles count="279">
    <cellStyle name="Hypertextový odkaz" xfId="1" builtinId="8"/>
    <cellStyle name="Normální" xfId="0" builtinId="0"/>
    <cellStyle name="Normální 2" xfId="2"/>
    <cellStyle name="Normální 2 10" xfId="210"/>
    <cellStyle name="Normální 2 11" xfId="72"/>
    <cellStyle name="Normální 2 2" xfId="5"/>
    <cellStyle name="Normální 2 2 10" xfId="75"/>
    <cellStyle name="Normální 2 2 2" xfId="19"/>
    <cellStyle name="Normální 2 2 2 2" xfId="31"/>
    <cellStyle name="Normální 2 2 2 2 2" xfId="60"/>
    <cellStyle name="Normální 2 2 2 2 2 2" xfId="198"/>
    <cellStyle name="Normální 2 2 2 2 2 3" xfId="267"/>
    <cellStyle name="Normální 2 2 2 2 2 4" xfId="129"/>
    <cellStyle name="Normální 2 2 2 2 3" xfId="169"/>
    <cellStyle name="Normální 2 2 2 2 4" xfId="238"/>
    <cellStyle name="Normální 2 2 2 2 5" xfId="100"/>
    <cellStyle name="Normální 2 2 2 3" xfId="67"/>
    <cellStyle name="Normální 2 2 2 3 2" xfId="205"/>
    <cellStyle name="Normální 2 2 2 3 3" xfId="274"/>
    <cellStyle name="Normální 2 2 2 3 4" xfId="136"/>
    <cellStyle name="Normální 2 2 2 4" xfId="48"/>
    <cellStyle name="Normální 2 2 2 4 2" xfId="186"/>
    <cellStyle name="Normální 2 2 2 4 3" xfId="255"/>
    <cellStyle name="Normální 2 2 2 4 4" xfId="117"/>
    <cellStyle name="Normální 2 2 2 5" xfId="157"/>
    <cellStyle name="Normální 2 2 2 6" xfId="226"/>
    <cellStyle name="Normální 2 2 2 7" xfId="88"/>
    <cellStyle name="Normální 2 2 3" xfId="15"/>
    <cellStyle name="Normální 2 2 3 2" xfId="27"/>
    <cellStyle name="Normální 2 2 3 2 2" xfId="56"/>
    <cellStyle name="Normální 2 2 3 2 2 2" xfId="194"/>
    <cellStyle name="Normální 2 2 3 2 2 3" xfId="263"/>
    <cellStyle name="Normální 2 2 3 2 2 4" xfId="125"/>
    <cellStyle name="Normální 2 2 3 2 3" xfId="165"/>
    <cellStyle name="Normální 2 2 3 2 4" xfId="234"/>
    <cellStyle name="Normální 2 2 3 2 5" xfId="96"/>
    <cellStyle name="Normální 2 2 3 3" xfId="71"/>
    <cellStyle name="Normální 2 2 3 3 2" xfId="209"/>
    <cellStyle name="Normální 2 2 3 3 3" xfId="278"/>
    <cellStyle name="Normální 2 2 3 3 4" xfId="140"/>
    <cellStyle name="Normální 2 2 3 4" xfId="44"/>
    <cellStyle name="Normální 2 2 3 4 2" xfId="182"/>
    <cellStyle name="Normální 2 2 3 4 3" xfId="251"/>
    <cellStyle name="Normální 2 2 3 4 4" xfId="113"/>
    <cellStyle name="Normální 2 2 3 5" xfId="153"/>
    <cellStyle name="Normální 2 2 3 6" xfId="222"/>
    <cellStyle name="Normální 2 2 3 7" xfId="84"/>
    <cellStyle name="Normální 2 2 4" xfId="23"/>
    <cellStyle name="Normální 2 2 4 2" xfId="52"/>
    <cellStyle name="Normální 2 2 4 2 2" xfId="190"/>
    <cellStyle name="Normální 2 2 4 2 3" xfId="259"/>
    <cellStyle name="Normální 2 2 4 2 4" xfId="121"/>
    <cellStyle name="Normální 2 2 4 3" xfId="161"/>
    <cellStyle name="Normální 2 2 4 4" xfId="230"/>
    <cellStyle name="Normální 2 2 4 5" xfId="92"/>
    <cellStyle name="Normální 2 2 5" xfId="11"/>
    <cellStyle name="Normální 2 2 5 2" xfId="40"/>
    <cellStyle name="Normální 2 2 5 2 2" xfId="178"/>
    <cellStyle name="Normální 2 2 5 2 3" xfId="247"/>
    <cellStyle name="Normální 2 2 5 2 4" xfId="109"/>
    <cellStyle name="Normální 2 2 5 3" xfId="149"/>
    <cellStyle name="Normální 2 2 5 4" xfId="218"/>
    <cellStyle name="Normální 2 2 5 5" xfId="80"/>
    <cellStyle name="Normální 2 2 6" xfId="63"/>
    <cellStyle name="Normální 2 2 6 2" xfId="201"/>
    <cellStyle name="Normální 2 2 6 3" xfId="270"/>
    <cellStyle name="Normální 2 2 6 4" xfId="132"/>
    <cellStyle name="Normální 2 2 7" xfId="35"/>
    <cellStyle name="Normální 2 2 7 2" xfId="173"/>
    <cellStyle name="Normální 2 2 7 3" xfId="242"/>
    <cellStyle name="Normální 2 2 7 4" xfId="104"/>
    <cellStyle name="Normální 2 2 8" xfId="144"/>
    <cellStyle name="Normální 2 2 9" xfId="213"/>
    <cellStyle name="Normální 2 3" xfId="3"/>
    <cellStyle name="Normální 2 3 2" xfId="29"/>
    <cellStyle name="Normální 2 3 2 2" xfId="69"/>
    <cellStyle name="Normální 2 3 2 2 2" xfId="207"/>
    <cellStyle name="Normální 2 3 2 2 3" xfId="276"/>
    <cellStyle name="Normální 2 3 2 2 4" xfId="138"/>
    <cellStyle name="Normální 2 3 2 3" xfId="58"/>
    <cellStyle name="Normální 2 3 2 3 2" xfId="196"/>
    <cellStyle name="Normální 2 3 2 3 3" xfId="265"/>
    <cellStyle name="Normální 2 3 2 3 4" xfId="127"/>
    <cellStyle name="Normální 2 3 2 4" xfId="167"/>
    <cellStyle name="Normální 2 3 2 5" xfId="236"/>
    <cellStyle name="Normální 2 3 2 6" xfId="98"/>
    <cellStyle name="Normální 2 3 3" xfId="17"/>
    <cellStyle name="Normální 2 3 3 2" xfId="46"/>
    <cellStyle name="Normální 2 3 3 2 2" xfId="184"/>
    <cellStyle name="Normální 2 3 3 2 3" xfId="253"/>
    <cellStyle name="Normální 2 3 3 2 4" xfId="115"/>
    <cellStyle name="Normální 2 3 3 3" xfId="155"/>
    <cellStyle name="Normální 2 3 3 4" xfId="224"/>
    <cellStyle name="Normální 2 3 3 5" xfId="86"/>
    <cellStyle name="Normální 2 3 4" xfId="65"/>
    <cellStyle name="Normální 2 3 4 2" xfId="203"/>
    <cellStyle name="Normální 2 3 4 3" xfId="272"/>
    <cellStyle name="Normální 2 3 4 4" xfId="134"/>
    <cellStyle name="Normální 2 3 5" xfId="33"/>
    <cellStyle name="Normální 2 3 5 2" xfId="171"/>
    <cellStyle name="Normální 2 3 5 3" xfId="240"/>
    <cellStyle name="Normální 2 3 5 4" xfId="102"/>
    <cellStyle name="Normální 2 3 6" xfId="142"/>
    <cellStyle name="Normální 2 3 7" xfId="211"/>
    <cellStyle name="Normální 2 3 8" xfId="73"/>
    <cellStyle name="Normální 2 4" xfId="7"/>
    <cellStyle name="Normální 2 4 2" xfId="25"/>
    <cellStyle name="Normální 2 4 2 2" xfId="54"/>
    <cellStyle name="Normální 2 4 2 2 2" xfId="192"/>
    <cellStyle name="Normální 2 4 2 2 3" xfId="261"/>
    <cellStyle name="Normální 2 4 2 2 4" xfId="123"/>
    <cellStyle name="Normální 2 4 2 3" xfId="163"/>
    <cellStyle name="Normální 2 4 2 4" xfId="232"/>
    <cellStyle name="Normální 2 4 2 5" xfId="94"/>
    <cellStyle name="Normální 2 4 3" xfId="13"/>
    <cellStyle name="Normální 2 4 3 2" xfId="42"/>
    <cellStyle name="Normální 2 4 3 2 2" xfId="180"/>
    <cellStyle name="Normální 2 4 3 2 3" xfId="249"/>
    <cellStyle name="Normální 2 4 3 2 4" xfId="111"/>
    <cellStyle name="Normální 2 4 3 3" xfId="151"/>
    <cellStyle name="Normální 2 4 3 4" xfId="220"/>
    <cellStyle name="Normální 2 4 3 5" xfId="82"/>
    <cellStyle name="Normální 2 4 4" xfId="64"/>
    <cellStyle name="Normální 2 4 4 2" xfId="202"/>
    <cellStyle name="Normální 2 4 4 3" xfId="271"/>
    <cellStyle name="Normální 2 4 4 4" xfId="133"/>
    <cellStyle name="Normální 2 4 5" xfId="36"/>
    <cellStyle name="Normální 2 4 5 2" xfId="174"/>
    <cellStyle name="Normální 2 4 5 3" xfId="243"/>
    <cellStyle name="Normální 2 4 5 4" xfId="105"/>
    <cellStyle name="Normální 2 4 6" xfId="145"/>
    <cellStyle name="Normální 2 4 7" xfId="214"/>
    <cellStyle name="Normální 2 4 8" xfId="76"/>
    <cellStyle name="Normální 2 5" xfId="21"/>
    <cellStyle name="Normální 2 5 2" xfId="68"/>
    <cellStyle name="Normální 2 5 2 2" xfId="206"/>
    <cellStyle name="Normální 2 5 2 3" xfId="275"/>
    <cellStyle name="Normální 2 5 2 4" xfId="137"/>
    <cellStyle name="Normální 2 5 3" xfId="50"/>
    <cellStyle name="Normální 2 5 3 2" xfId="188"/>
    <cellStyle name="Normální 2 5 3 3" xfId="257"/>
    <cellStyle name="Normální 2 5 3 4" xfId="119"/>
    <cellStyle name="Normální 2 5 4" xfId="159"/>
    <cellStyle name="Normální 2 5 5" xfId="228"/>
    <cellStyle name="Normální 2 5 6" xfId="90"/>
    <cellStyle name="Normální 2 6" xfId="9"/>
    <cellStyle name="Normální 2 6 2" xfId="38"/>
    <cellStyle name="Normální 2 6 2 2" xfId="176"/>
    <cellStyle name="Normální 2 6 2 3" xfId="245"/>
    <cellStyle name="Normální 2 6 2 4" xfId="107"/>
    <cellStyle name="Normální 2 6 3" xfId="147"/>
    <cellStyle name="Normální 2 6 4" xfId="216"/>
    <cellStyle name="Normální 2 6 5" xfId="78"/>
    <cellStyle name="Normální 2 7" xfId="61"/>
    <cellStyle name="Normální 2 7 2" xfId="199"/>
    <cellStyle name="Normální 2 7 3" xfId="268"/>
    <cellStyle name="Normální 2 7 4" xfId="130"/>
    <cellStyle name="Normální 2 8" xfId="32"/>
    <cellStyle name="Normální 2 8 2" xfId="170"/>
    <cellStyle name="Normální 2 8 3" xfId="239"/>
    <cellStyle name="Normální 2 8 4" xfId="101"/>
    <cellStyle name="Normální 2 9" xfId="141"/>
    <cellStyle name="Normální 3" xfId="6"/>
    <cellStyle name="Normální 4" xfId="4"/>
    <cellStyle name="Normální 4 10" xfId="74"/>
    <cellStyle name="Normální 4 2" xfId="16"/>
    <cellStyle name="Normální 4 2 2" xfId="28"/>
    <cellStyle name="Normální 4 2 2 2" xfId="57"/>
    <cellStyle name="Normální 4 2 2 2 2" xfId="195"/>
    <cellStyle name="Normální 4 2 2 2 3" xfId="264"/>
    <cellStyle name="Normální 4 2 2 2 4" xfId="126"/>
    <cellStyle name="Normální 4 2 2 3" xfId="166"/>
    <cellStyle name="Normální 4 2 2 4" xfId="235"/>
    <cellStyle name="Normální 4 2 2 5" xfId="97"/>
    <cellStyle name="Normální 4 2 3" xfId="66"/>
    <cellStyle name="Normální 4 2 3 2" xfId="204"/>
    <cellStyle name="Normální 4 2 3 3" xfId="273"/>
    <cellStyle name="Normální 4 2 3 4" xfId="135"/>
    <cellStyle name="Normální 4 2 4" xfId="45"/>
    <cellStyle name="Normální 4 2 4 2" xfId="183"/>
    <cellStyle name="Normální 4 2 4 3" xfId="252"/>
    <cellStyle name="Normální 4 2 4 4" xfId="114"/>
    <cellStyle name="Normální 4 2 5" xfId="154"/>
    <cellStyle name="Normální 4 2 6" xfId="223"/>
    <cellStyle name="Normální 4 2 7" xfId="85"/>
    <cellStyle name="Normální 4 3" xfId="12"/>
    <cellStyle name="Normální 4 3 2" xfId="24"/>
    <cellStyle name="Normální 4 3 2 2" xfId="53"/>
    <cellStyle name="Normální 4 3 2 2 2" xfId="191"/>
    <cellStyle name="Normální 4 3 2 2 3" xfId="260"/>
    <cellStyle name="Normální 4 3 2 2 4" xfId="122"/>
    <cellStyle name="Normální 4 3 2 3" xfId="162"/>
    <cellStyle name="Normální 4 3 2 4" xfId="231"/>
    <cellStyle name="Normální 4 3 2 5" xfId="93"/>
    <cellStyle name="Normální 4 3 3" xfId="70"/>
    <cellStyle name="Normální 4 3 3 2" xfId="208"/>
    <cellStyle name="Normální 4 3 3 3" xfId="277"/>
    <cellStyle name="Normální 4 3 3 4" xfId="139"/>
    <cellStyle name="Normální 4 3 4" xfId="41"/>
    <cellStyle name="Normální 4 3 4 2" xfId="179"/>
    <cellStyle name="Normální 4 3 4 3" xfId="248"/>
    <cellStyle name="Normální 4 3 4 4" xfId="110"/>
    <cellStyle name="Normální 4 3 5" xfId="150"/>
    <cellStyle name="Normální 4 3 6" xfId="219"/>
    <cellStyle name="Normální 4 3 7" xfId="81"/>
    <cellStyle name="Normální 4 4" xfId="20"/>
    <cellStyle name="Normální 4 4 2" xfId="49"/>
    <cellStyle name="Normální 4 4 2 2" xfId="187"/>
    <cellStyle name="Normální 4 4 2 3" xfId="256"/>
    <cellStyle name="Normální 4 4 2 4" xfId="118"/>
    <cellStyle name="Normální 4 4 3" xfId="158"/>
    <cellStyle name="Normální 4 4 4" xfId="227"/>
    <cellStyle name="Normální 4 4 5" xfId="89"/>
    <cellStyle name="Normální 4 5" xfId="8"/>
    <cellStyle name="Normální 4 5 2" xfId="37"/>
    <cellStyle name="Normální 4 5 2 2" xfId="175"/>
    <cellStyle name="Normální 4 5 2 3" xfId="244"/>
    <cellStyle name="Normální 4 5 2 4" xfId="106"/>
    <cellStyle name="Normální 4 5 3" xfId="146"/>
    <cellStyle name="Normální 4 5 4" xfId="215"/>
    <cellStyle name="Normální 4 5 5" xfId="77"/>
    <cellStyle name="Normální 4 6" xfId="62"/>
    <cellStyle name="Normální 4 6 2" xfId="200"/>
    <cellStyle name="Normální 4 6 3" xfId="269"/>
    <cellStyle name="Normální 4 6 4" xfId="131"/>
    <cellStyle name="Normální 4 7" xfId="34"/>
    <cellStyle name="Normální 4 7 2" xfId="172"/>
    <cellStyle name="Normální 4 7 3" xfId="241"/>
    <cellStyle name="Normální 4 7 4" xfId="103"/>
    <cellStyle name="Normální 4 8" xfId="143"/>
    <cellStyle name="Normální 4 9" xfId="212"/>
    <cellStyle name="Normální 5" xfId="10"/>
    <cellStyle name="Normální 5 2" xfId="18"/>
    <cellStyle name="Normální 5 2 2" xfId="30"/>
    <cellStyle name="Normální 5 2 2 2" xfId="59"/>
    <cellStyle name="Normální 5 2 2 2 2" xfId="197"/>
    <cellStyle name="Normální 5 2 2 2 3" xfId="266"/>
    <cellStyle name="Normální 5 2 2 2 4" xfId="128"/>
    <cellStyle name="Normální 5 2 2 3" xfId="168"/>
    <cellStyle name="Normální 5 2 2 4" xfId="237"/>
    <cellStyle name="Normální 5 2 2 5" xfId="99"/>
    <cellStyle name="Normální 5 2 3" xfId="47"/>
    <cellStyle name="Normální 5 2 3 2" xfId="185"/>
    <cellStyle name="Normální 5 2 3 3" xfId="254"/>
    <cellStyle name="Normální 5 2 3 4" xfId="116"/>
    <cellStyle name="Normální 5 2 4" xfId="156"/>
    <cellStyle name="Normální 5 2 5" xfId="225"/>
    <cellStyle name="Normální 5 2 6" xfId="87"/>
    <cellStyle name="Normální 5 3" xfId="14"/>
    <cellStyle name="Normální 5 3 2" xfId="26"/>
    <cellStyle name="Normální 5 3 2 2" xfId="55"/>
    <cellStyle name="Normální 5 3 2 2 2" xfId="193"/>
    <cellStyle name="Normální 5 3 2 2 3" xfId="262"/>
    <cellStyle name="Normální 5 3 2 2 4" xfId="124"/>
    <cellStyle name="Normální 5 3 2 3" xfId="164"/>
    <cellStyle name="Normální 5 3 2 4" xfId="233"/>
    <cellStyle name="Normální 5 3 2 5" xfId="95"/>
    <cellStyle name="Normální 5 3 3" xfId="43"/>
    <cellStyle name="Normální 5 3 3 2" xfId="181"/>
    <cellStyle name="Normální 5 3 3 3" xfId="250"/>
    <cellStyle name="Normální 5 3 3 4" xfId="112"/>
    <cellStyle name="Normální 5 3 4" xfId="152"/>
    <cellStyle name="Normální 5 3 5" xfId="221"/>
    <cellStyle name="Normální 5 3 6" xfId="83"/>
    <cellStyle name="Normální 5 4" xfId="22"/>
    <cellStyle name="Normální 5 4 2" xfId="51"/>
    <cellStyle name="Normální 5 4 2 2" xfId="189"/>
    <cellStyle name="Normální 5 4 2 3" xfId="258"/>
    <cellStyle name="Normální 5 4 2 4" xfId="120"/>
    <cellStyle name="Normální 5 4 3" xfId="160"/>
    <cellStyle name="Normální 5 4 4" xfId="229"/>
    <cellStyle name="Normální 5 4 5" xfId="91"/>
    <cellStyle name="Normální 5 5" xfId="39"/>
    <cellStyle name="Normální 5 5 2" xfId="177"/>
    <cellStyle name="Normální 5 5 3" xfId="246"/>
    <cellStyle name="Normální 5 5 4" xfId="108"/>
    <cellStyle name="Normální 5 6" xfId="148"/>
    <cellStyle name="Normální 5 7" xfId="217"/>
    <cellStyle name="Normální 5 8" xfId="79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39"/>
  <sheetViews>
    <sheetView tabSelected="1" topLeftCell="A99" zoomScaleNormal="100" workbookViewId="0">
      <selection activeCell="P109" sqref="P109"/>
    </sheetView>
  </sheetViews>
  <sheetFormatPr defaultColWidth="9.140625" defaultRowHeight="15" x14ac:dyDescent="0.25"/>
  <cols>
    <col min="1" max="1" width="9.7109375" style="66" customWidth="1"/>
    <col min="2" max="3" width="9.140625" style="66" customWidth="1"/>
    <col min="4" max="6" width="9.140625" style="66"/>
    <col min="7" max="7" width="8.5703125" style="66" customWidth="1"/>
    <col min="8" max="8" width="8.7109375" style="66" customWidth="1"/>
    <col min="9" max="9" width="12.28515625" style="66" customWidth="1"/>
    <col min="10" max="10" width="1.28515625" style="76" customWidth="1"/>
    <col min="11" max="11" width="4.5703125" style="66" customWidth="1"/>
    <col min="12" max="12" width="9.140625" style="66" hidden="1" customWidth="1"/>
    <col min="13" max="17" width="9.140625" style="66" customWidth="1"/>
    <col min="18" max="22" width="9.140625" style="66"/>
    <col min="23" max="23" width="9.140625" style="66" customWidth="1"/>
    <col min="24" max="16384" width="9.140625" style="66"/>
  </cols>
  <sheetData>
    <row r="1" spans="1:10" ht="6" customHeight="1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25">
      <c r="A2" s="205" t="s">
        <v>336</v>
      </c>
      <c r="B2" s="206"/>
      <c r="C2" s="206"/>
      <c r="D2" s="206"/>
      <c r="E2" s="206"/>
      <c r="F2" s="206"/>
      <c r="G2" s="206"/>
      <c r="H2" s="206"/>
      <c r="I2" s="206"/>
      <c r="J2" s="23"/>
    </row>
    <row r="3" spans="1:10" x14ac:dyDescent="0.25">
      <c r="A3" s="206"/>
      <c r="B3" s="206"/>
      <c r="C3" s="206"/>
      <c r="D3" s="206"/>
      <c r="E3" s="206"/>
      <c r="F3" s="206"/>
      <c r="G3" s="206"/>
      <c r="H3" s="206"/>
      <c r="I3" s="206"/>
      <c r="J3" s="23"/>
    </row>
    <row r="4" spans="1:10" x14ac:dyDescent="0.25">
      <c r="A4" s="206"/>
      <c r="B4" s="206"/>
      <c r="C4" s="206"/>
      <c r="D4" s="206"/>
      <c r="E4" s="206"/>
      <c r="F4" s="206"/>
      <c r="G4" s="206"/>
      <c r="H4" s="206"/>
      <c r="I4" s="206"/>
      <c r="J4" s="23"/>
    </row>
    <row r="5" spans="1:10" x14ac:dyDescent="0.25">
      <c r="A5" s="206"/>
      <c r="B5" s="206"/>
      <c r="C5" s="206"/>
      <c r="D5" s="206"/>
      <c r="E5" s="206"/>
      <c r="F5" s="206"/>
      <c r="G5" s="206"/>
      <c r="H5" s="206"/>
      <c r="I5" s="206"/>
      <c r="J5" s="23"/>
    </row>
    <row r="6" spans="1:10" ht="3.75" customHeight="1" thickBot="1" x14ac:dyDescent="0.3">
      <c r="A6" s="207"/>
      <c r="B6" s="207"/>
      <c r="C6" s="207"/>
      <c r="D6" s="207"/>
      <c r="E6" s="207"/>
      <c r="F6" s="207"/>
      <c r="G6" s="207"/>
      <c r="H6" s="207"/>
      <c r="I6" s="207"/>
      <c r="J6" s="23"/>
    </row>
    <row r="7" spans="1:10" x14ac:dyDescent="0.25">
      <c r="A7" s="208" t="s">
        <v>0</v>
      </c>
      <c r="B7" s="209"/>
      <c r="C7" s="209"/>
      <c r="D7" s="209"/>
      <c r="E7" s="209"/>
      <c r="F7" s="210" t="s">
        <v>1</v>
      </c>
      <c r="G7" s="211"/>
      <c r="H7" s="117" t="s">
        <v>2</v>
      </c>
      <c r="I7" s="65"/>
      <c r="J7" s="23"/>
    </row>
    <row r="8" spans="1:10" ht="15" customHeight="1" x14ac:dyDescent="0.25">
      <c r="A8" s="216" t="s">
        <v>269</v>
      </c>
      <c r="B8" s="217"/>
      <c r="C8" s="217"/>
      <c r="D8" s="217"/>
      <c r="E8" s="217"/>
      <c r="F8" s="217"/>
      <c r="G8" s="217"/>
      <c r="H8" s="229"/>
      <c r="I8" s="230"/>
      <c r="J8" s="23"/>
    </row>
    <row r="9" spans="1:10" ht="15" customHeight="1" thickBot="1" x14ac:dyDescent="0.3">
      <c r="A9" s="231" t="s">
        <v>324</v>
      </c>
      <c r="B9" s="232"/>
      <c r="C9" s="233"/>
      <c r="D9" s="234"/>
      <c r="E9" s="234"/>
      <c r="F9" s="234"/>
      <c r="G9" s="234"/>
      <c r="H9" s="234"/>
      <c r="I9" s="235"/>
      <c r="J9" s="23"/>
    </row>
    <row r="10" spans="1:10" s="67" customFormat="1" ht="13.5" customHeight="1" thickTop="1" x14ac:dyDescent="0.25">
      <c r="A10" s="221" t="s">
        <v>252</v>
      </c>
      <c r="B10" s="222"/>
      <c r="C10" s="222"/>
      <c r="D10" s="223"/>
      <c r="E10" s="224"/>
      <c r="F10" s="225"/>
      <c r="G10" s="118" t="s">
        <v>326</v>
      </c>
      <c r="H10" s="247"/>
      <c r="I10" s="248"/>
      <c r="J10" s="14"/>
    </row>
    <row r="11" spans="1:10" ht="13.5" customHeight="1" x14ac:dyDescent="0.25">
      <c r="A11" s="212" t="s">
        <v>42</v>
      </c>
      <c r="B11" s="211"/>
      <c r="C11" s="236"/>
      <c r="D11" s="214"/>
      <c r="E11" s="214"/>
      <c r="F11" s="214"/>
      <c r="G11" s="214"/>
      <c r="H11" s="214"/>
      <c r="I11" s="215"/>
      <c r="J11" s="23"/>
    </row>
    <row r="12" spans="1:10" ht="13.5" customHeight="1" x14ac:dyDescent="0.25">
      <c r="A12" s="212" t="s">
        <v>3</v>
      </c>
      <c r="B12" s="211"/>
      <c r="C12" s="213"/>
      <c r="D12" s="214"/>
      <c r="E12" s="214"/>
      <c r="F12" s="214"/>
      <c r="G12" s="214"/>
      <c r="H12" s="214"/>
      <c r="I12" s="215"/>
      <c r="J12" s="23"/>
    </row>
    <row r="13" spans="1:10" s="93" customFormat="1" ht="13.5" customHeight="1" x14ac:dyDescent="0.25">
      <c r="A13" s="237" t="s">
        <v>4</v>
      </c>
      <c r="B13" s="222"/>
      <c r="C13" s="226"/>
      <c r="D13" s="227"/>
      <c r="E13" s="227"/>
      <c r="F13" s="227"/>
      <c r="G13" s="227"/>
      <c r="H13" s="227"/>
      <c r="I13" s="228"/>
      <c r="J13" s="94"/>
    </row>
    <row r="14" spans="1:10" s="68" customFormat="1" ht="13.5" customHeight="1" thickBot="1" x14ac:dyDescent="0.25">
      <c r="A14" s="238" t="s">
        <v>251</v>
      </c>
      <c r="B14" s="239"/>
      <c r="C14" s="239"/>
      <c r="D14" s="239"/>
      <c r="E14" s="240"/>
      <c r="F14" s="241"/>
      <c r="G14" s="241"/>
      <c r="H14" s="241"/>
      <c r="I14" s="242"/>
      <c r="J14" s="24"/>
    </row>
    <row r="15" spans="1:10" s="68" customFormat="1" ht="13.5" customHeight="1" thickBot="1" x14ac:dyDescent="0.3">
      <c r="A15" s="125" t="s">
        <v>305</v>
      </c>
      <c r="B15" s="86"/>
      <c r="C15" s="86"/>
      <c r="D15" s="86"/>
      <c r="E15" s="102"/>
      <c r="F15" s="88"/>
      <c r="G15" s="87"/>
      <c r="H15" s="124" t="s">
        <v>306</v>
      </c>
      <c r="I15" s="150"/>
      <c r="J15" s="89"/>
    </row>
    <row r="16" spans="1:10" ht="3.75" customHeight="1" thickBot="1" x14ac:dyDescent="0.3">
      <c r="A16" s="207"/>
      <c r="B16" s="207"/>
      <c r="C16" s="207"/>
      <c r="D16" s="207"/>
      <c r="E16" s="207"/>
      <c r="F16" s="207"/>
      <c r="G16" s="207"/>
      <c r="H16" s="207"/>
      <c r="I16" s="207"/>
      <c r="J16" s="23"/>
    </row>
    <row r="17" spans="1:10" ht="28.5" customHeight="1" x14ac:dyDescent="0.25">
      <c r="A17" s="218" t="s">
        <v>318</v>
      </c>
      <c r="B17" s="219"/>
      <c r="C17" s="219"/>
      <c r="D17" s="219"/>
      <c r="E17" s="219"/>
      <c r="F17" s="219"/>
      <c r="G17" s="219"/>
      <c r="H17" s="219"/>
      <c r="I17" s="220"/>
      <c r="J17" s="23"/>
    </row>
    <row r="18" spans="1:10" ht="3" customHeight="1" thickBot="1" x14ac:dyDescent="0.3">
      <c r="A18" s="217"/>
      <c r="B18" s="217"/>
      <c r="C18" s="217"/>
      <c r="D18" s="217"/>
      <c r="E18" s="217"/>
      <c r="F18" s="217"/>
      <c r="G18" s="217"/>
      <c r="H18" s="217"/>
      <c r="I18" s="217"/>
      <c r="J18" s="23"/>
    </row>
    <row r="19" spans="1:10" ht="15.75" customHeight="1" x14ac:dyDescent="0.25">
      <c r="A19" s="243" t="s">
        <v>323</v>
      </c>
      <c r="B19" s="244"/>
      <c r="C19" s="244"/>
      <c r="D19" s="244"/>
      <c r="E19" s="244"/>
      <c r="F19" s="245"/>
      <c r="G19" s="245"/>
      <c r="H19" s="245"/>
      <c r="I19" s="246"/>
      <c r="J19" s="23"/>
    </row>
    <row r="20" spans="1:10" ht="25.5" customHeight="1" thickBot="1" x14ac:dyDescent="0.3">
      <c r="A20" s="266" t="s">
        <v>337</v>
      </c>
      <c r="B20" s="267"/>
      <c r="C20" s="267"/>
      <c r="D20" s="267"/>
      <c r="E20" s="267"/>
      <c r="F20" s="267"/>
      <c r="G20" s="267"/>
      <c r="H20" s="267"/>
      <c r="I20" s="268"/>
      <c r="J20" s="23"/>
    </row>
    <row r="21" spans="1:10" ht="13.5" customHeight="1" thickBot="1" x14ac:dyDescent="0.3">
      <c r="A21" s="131"/>
      <c r="B21" s="132"/>
      <c r="C21" s="132"/>
      <c r="D21" s="132"/>
      <c r="E21" s="132"/>
      <c r="F21" s="179">
        <v>2022</v>
      </c>
      <c r="G21" s="175">
        <v>2023</v>
      </c>
      <c r="H21" s="115">
        <v>2024</v>
      </c>
      <c r="I21" s="116" t="s">
        <v>5</v>
      </c>
      <c r="J21" s="23"/>
    </row>
    <row r="22" spans="1:10" ht="13.5" customHeight="1" thickTop="1" x14ac:dyDescent="0.25">
      <c r="A22" s="198" t="s">
        <v>282</v>
      </c>
      <c r="B22" s="199"/>
      <c r="C22" s="199"/>
      <c r="D22" s="199"/>
      <c r="E22" s="199"/>
      <c r="F22" s="180"/>
      <c r="G22" s="176"/>
      <c r="H22" s="111"/>
      <c r="I22" s="112"/>
      <c r="J22" s="23"/>
    </row>
    <row r="23" spans="1:10" ht="13.5" customHeight="1" x14ac:dyDescent="0.25">
      <c r="A23" s="269" t="s">
        <v>270</v>
      </c>
      <c r="B23" s="270"/>
      <c r="C23" s="270"/>
      <c r="D23" s="270"/>
      <c r="E23" s="270"/>
      <c r="F23" s="181"/>
      <c r="G23" s="177"/>
      <c r="H23" s="11"/>
      <c r="I23" s="2"/>
      <c r="J23" s="23"/>
    </row>
    <row r="24" spans="1:10" ht="13.5" customHeight="1" x14ac:dyDescent="0.25">
      <c r="A24" s="133" t="s">
        <v>60</v>
      </c>
      <c r="B24" s="134"/>
      <c r="C24" s="134"/>
      <c r="D24" s="134"/>
      <c r="E24" s="134"/>
      <c r="F24" s="181"/>
      <c r="G24" s="177"/>
      <c r="H24" s="11"/>
      <c r="I24" s="2"/>
      <c r="J24" s="23"/>
    </row>
    <row r="25" spans="1:10" ht="13.5" customHeight="1" x14ac:dyDescent="0.25">
      <c r="A25" s="198" t="s">
        <v>61</v>
      </c>
      <c r="B25" s="199"/>
      <c r="C25" s="199"/>
      <c r="D25" s="199"/>
      <c r="E25" s="199"/>
      <c r="F25" s="181"/>
      <c r="G25" s="177"/>
      <c r="H25" s="11"/>
      <c r="I25" s="2"/>
      <c r="J25" s="23"/>
    </row>
    <row r="26" spans="1:10" ht="13.5" customHeight="1" x14ac:dyDescent="0.25">
      <c r="A26" s="198" t="s">
        <v>329</v>
      </c>
      <c r="B26" s="199"/>
      <c r="C26" s="199"/>
      <c r="D26" s="199"/>
      <c r="E26" s="199"/>
      <c r="F26" s="181"/>
      <c r="G26" s="177"/>
      <c r="H26" s="11"/>
      <c r="I26" s="2"/>
      <c r="J26" s="23"/>
    </row>
    <row r="27" spans="1:10" ht="13.5" customHeight="1" x14ac:dyDescent="0.25">
      <c r="A27" s="198" t="s">
        <v>57</v>
      </c>
      <c r="B27" s="199"/>
      <c r="C27" s="199"/>
      <c r="D27" s="199"/>
      <c r="E27" s="199"/>
      <c r="F27" s="181"/>
      <c r="G27" s="177"/>
      <c r="H27" s="11"/>
      <c r="I27" s="2"/>
      <c r="J27" s="23"/>
    </row>
    <row r="28" spans="1:10" ht="13.5" customHeight="1" x14ac:dyDescent="0.25">
      <c r="A28" s="198" t="s">
        <v>302</v>
      </c>
      <c r="B28" s="257"/>
      <c r="C28" s="257"/>
      <c r="D28" s="257"/>
      <c r="E28" s="257"/>
      <c r="F28" s="181"/>
      <c r="G28" s="177"/>
      <c r="H28" s="11"/>
      <c r="I28" s="2"/>
      <c r="J28" s="23"/>
    </row>
    <row r="29" spans="1:10" ht="13.5" customHeight="1" x14ac:dyDescent="0.25">
      <c r="A29" s="200" t="s">
        <v>262</v>
      </c>
      <c r="B29" s="201"/>
      <c r="C29" s="202"/>
      <c r="D29" s="203"/>
      <c r="E29" s="204"/>
      <c r="F29" s="181"/>
      <c r="G29" s="177"/>
      <c r="H29" s="11"/>
      <c r="I29" s="2"/>
      <c r="J29" s="23"/>
    </row>
    <row r="30" spans="1:10" ht="13.5" customHeight="1" x14ac:dyDescent="0.25">
      <c r="A30" s="263"/>
      <c r="B30" s="264"/>
      <c r="C30" s="264"/>
      <c r="D30" s="264"/>
      <c r="E30" s="265"/>
      <c r="F30" s="181"/>
      <c r="G30" s="177"/>
      <c r="H30" s="11"/>
      <c r="I30" s="2"/>
      <c r="J30" s="23"/>
    </row>
    <row r="31" spans="1:10" ht="13.5" customHeight="1" x14ac:dyDescent="0.25">
      <c r="A31" s="263"/>
      <c r="B31" s="264"/>
      <c r="C31" s="264"/>
      <c r="D31" s="264"/>
      <c r="E31" s="265"/>
      <c r="F31" s="181"/>
      <c r="G31" s="177"/>
      <c r="H31" s="11"/>
      <c r="I31" s="2"/>
      <c r="J31" s="23"/>
    </row>
    <row r="32" spans="1:10" ht="13.5" customHeight="1" x14ac:dyDescent="0.25">
      <c r="A32" s="271" t="s">
        <v>253</v>
      </c>
      <c r="B32" s="272"/>
      <c r="C32" s="272"/>
      <c r="D32" s="264"/>
      <c r="E32" s="265"/>
      <c r="F32" s="181"/>
      <c r="G32" s="177"/>
      <c r="H32" s="11"/>
      <c r="I32" s="2"/>
      <c r="J32" s="23"/>
    </row>
    <row r="33" spans="1:10" ht="13.5" customHeight="1" x14ac:dyDescent="0.25">
      <c r="A33" s="260"/>
      <c r="B33" s="261"/>
      <c r="C33" s="261"/>
      <c r="D33" s="261"/>
      <c r="E33" s="262"/>
      <c r="F33" s="181"/>
      <c r="G33" s="177"/>
      <c r="H33" s="11"/>
      <c r="I33" s="2"/>
      <c r="J33" s="23"/>
    </row>
    <row r="34" spans="1:10" ht="13.5" customHeight="1" x14ac:dyDescent="0.25">
      <c r="A34" s="260"/>
      <c r="B34" s="261"/>
      <c r="C34" s="261"/>
      <c r="D34" s="261"/>
      <c r="E34" s="262"/>
      <c r="F34" s="181"/>
      <c r="G34" s="177"/>
      <c r="H34" s="11"/>
      <c r="I34" s="2"/>
      <c r="J34" s="23"/>
    </row>
    <row r="35" spans="1:10" ht="15" customHeight="1" x14ac:dyDescent="0.25">
      <c r="A35" s="254" t="s">
        <v>319</v>
      </c>
      <c r="B35" s="255"/>
      <c r="C35" s="255"/>
      <c r="D35" s="255"/>
      <c r="E35" s="256"/>
      <c r="F35" s="183"/>
      <c r="G35" s="178"/>
      <c r="H35" s="106"/>
      <c r="I35" s="107"/>
      <c r="J35" s="23"/>
    </row>
    <row r="36" spans="1:10" ht="15" customHeight="1" x14ac:dyDescent="0.25">
      <c r="A36" s="258"/>
      <c r="B36" s="259"/>
      <c r="C36" s="259"/>
      <c r="D36" s="259"/>
      <c r="E36" s="259"/>
      <c r="F36" s="193"/>
      <c r="G36" s="178"/>
      <c r="H36" s="106"/>
      <c r="I36" s="107"/>
      <c r="J36" s="23"/>
    </row>
    <row r="37" spans="1:10" ht="13.5" customHeight="1" thickBot="1" x14ac:dyDescent="0.3">
      <c r="A37" s="249" t="s">
        <v>303</v>
      </c>
      <c r="B37" s="250"/>
      <c r="C37" s="250"/>
      <c r="D37" s="250"/>
      <c r="E37" s="250"/>
      <c r="F37" s="182">
        <f>SUM(F22:F36)</f>
        <v>0</v>
      </c>
      <c r="G37" s="113">
        <f>SUM(G22:G36)</f>
        <v>0</v>
      </c>
      <c r="H37" s="113">
        <f>SUM(H22:H36)</f>
        <v>0</v>
      </c>
      <c r="I37" s="114"/>
      <c r="J37" s="23"/>
    </row>
    <row r="38" spans="1:10" ht="3" customHeight="1" thickBot="1" x14ac:dyDescent="0.3">
      <c r="A38" s="217"/>
      <c r="B38" s="217"/>
      <c r="C38" s="217"/>
      <c r="D38" s="217"/>
      <c r="E38" s="217"/>
      <c r="F38" s="217"/>
      <c r="G38" s="217"/>
      <c r="H38" s="217"/>
      <c r="I38" s="217"/>
      <c r="J38" s="23"/>
    </row>
    <row r="39" spans="1:10" x14ac:dyDescent="0.25">
      <c r="A39" s="243" t="s">
        <v>6</v>
      </c>
      <c r="B39" s="244"/>
      <c r="C39" s="251" t="s">
        <v>273</v>
      </c>
      <c r="D39" s="252"/>
      <c r="E39" s="252"/>
      <c r="F39" s="252"/>
      <c r="G39" s="252"/>
      <c r="H39" s="252"/>
      <c r="I39" s="253"/>
      <c r="J39" s="23"/>
    </row>
    <row r="40" spans="1:10" ht="13.5" customHeight="1" x14ac:dyDescent="0.25">
      <c r="A40" s="16" t="s">
        <v>7</v>
      </c>
      <c r="B40" s="8"/>
      <c r="C40" s="273"/>
      <c r="D40" s="274"/>
      <c r="E40" s="274"/>
      <c r="F40" s="274"/>
      <c r="G40" s="274"/>
      <c r="H40" s="274"/>
      <c r="I40" s="275"/>
      <c r="J40" s="23"/>
    </row>
    <row r="41" spans="1:10" ht="13.5" customHeight="1" x14ac:dyDescent="0.25">
      <c r="A41" s="279" t="s">
        <v>8</v>
      </c>
      <c r="B41" s="210"/>
      <c r="C41" s="276"/>
      <c r="D41" s="277"/>
      <c r="E41" s="277"/>
      <c r="F41" s="277"/>
      <c r="G41" s="277"/>
      <c r="H41" s="277"/>
      <c r="I41" s="278"/>
      <c r="J41" s="23"/>
    </row>
    <row r="42" spans="1:10" ht="13.5" customHeight="1" x14ac:dyDescent="0.25">
      <c r="A42" s="212" t="s">
        <v>248</v>
      </c>
      <c r="B42" s="211"/>
      <c r="C42" s="211"/>
      <c r="D42" s="211"/>
      <c r="E42" s="211"/>
      <c r="F42" s="211" t="s">
        <v>9</v>
      </c>
      <c r="G42" s="211"/>
      <c r="H42" s="211"/>
      <c r="I42" s="282"/>
      <c r="J42" s="25"/>
    </row>
    <row r="43" spans="1:10" s="70" customFormat="1" ht="13.5" customHeight="1" x14ac:dyDescent="0.25">
      <c r="A43" s="16" t="s">
        <v>234</v>
      </c>
      <c r="B43" s="283"/>
      <c r="C43" s="284"/>
      <c r="D43" s="285"/>
      <c r="E43" s="138"/>
      <c r="F43" s="30" t="s">
        <v>235</v>
      </c>
      <c r="G43" s="236"/>
      <c r="H43" s="259"/>
      <c r="I43" s="228"/>
      <c r="J43" s="26"/>
    </row>
    <row r="44" spans="1:10" s="67" customFormat="1" ht="13.5" customHeight="1" x14ac:dyDescent="0.25">
      <c r="A44" s="135" t="s">
        <v>10</v>
      </c>
      <c r="B44" s="280"/>
      <c r="C44" s="281"/>
      <c r="D44" s="54"/>
      <c r="E44" s="286"/>
      <c r="F44" s="286"/>
      <c r="G44" s="287"/>
      <c r="H44" s="287"/>
      <c r="I44" s="288"/>
      <c r="J44" s="27"/>
    </row>
    <row r="45" spans="1:10" s="67" customFormat="1" ht="12.75" customHeight="1" x14ac:dyDescent="0.25">
      <c r="A45" s="269" t="s">
        <v>263</v>
      </c>
      <c r="B45" s="270"/>
      <c r="C45" s="270"/>
      <c r="D45" s="298"/>
      <c r="E45" s="299"/>
      <c r="F45" s="300"/>
      <c r="G45" s="300"/>
      <c r="H45" s="300"/>
      <c r="I45" s="301"/>
      <c r="J45" s="27"/>
    </row>
    <row r="46" spans="1:10" x14ac:dyDescent="0.25">
      <c r="A46" s="212" t="s">
        <v>275</v>
      </c>
      <c r="B46" s="211"/>
      <c r="C46" s="211"/>
      <c r="D46" s="211"/>
      <c r="E46" s="211"/>
      <c r="F46" s="211"/>
      <c r="G46" s="211"/>
      <c r="H46" s="211"/>
      <c r="I46" s="282"/>
      <c r="J46" s="25"/>
    </row>
    <row r="47" spans="1:10" ht="18" customHeight="1" x14ac:dyDescent="0.25">
      <c r="A47" s="302"/>
      <c r="B47" s="214"/>
      <c r="C47" s="214"/>
      <c r="D47" s="214"/>
      <c r="E47" s="214"/>
      <c r="F47" s="214"/>
      <c r="G47" s="214"/>
      <c r="H47" s="214"/>
      <c r="I47" s="215"/>
      <c r="J47" s="25"/>
    </row>
    <row r="48" spans="1:10" ht="13.5" customHeight="1" x14ac:dyDescent="0.25">
      <c r="A48" s="16" t="s">
        <v>11</v>
      </c>
      <c r="B48" s="303"/>
      <c r="C48" s="304"/>
      <c r="D48" s="305"/>
      <c r="E48" s="81" t="s">
        <v>12</v>
      </c>
      <c r="F48" s="306"/>
      <c r="G48" s="304"/>
      <c r="H48" s="304"/>
      <c r="I48" s="307"/>
      <c r="J48" s="25"/>
    </row>
    <row r="49" spans="1:10" ht="13.5" customHeight="1" x14ac:dyDescent="0.25">
      <c r="A49" s="289" t="s">
        <v>304</v>
      </c>
      <c r="B49" s="290"/>
      <c r="C49" s="291"/>
      <c r="D49" s="292"/>
      <c r="E49" s="292"/>
      <c r="F49" s="292"/>
      <c r="G49" s="292"/>
      <c r="H49" s="292"/>
      <c r="I49" s="293"/>
      <c r="J49" s="25"/>
    </row>
    <row r="50" spans="1:10" ht="5.25" customHeight="1" x14ac:dyDescent="0.25">
      <c r="A50" s="269"/>
      <c r="B50" s="217"/>
      <c r="C50" s="217"/>
      <c r="D50" s="217"/>
      <c r="E50" s="217"/>
      <c r="F50" s="217"/>
      <c r="G50" s="217"/>
      <c r="H50" s="217"/>
      <c r="I50" s="294"/>
      <c r="J50" s="25"/>
    </row>
    <row r="51" spans="1:10" x14ac:dyDescent="0.25">
      <c r="A51" s="295" t="s">
        <v>13</v>
      </c>
      <c r="B51" s="217"/>
      <c r="C51" s="217"/>
      <c r="D51" s="217"/>
      <c r="E51" s="308"/>
      <c r="F51" s="309"/>
      <c r="G51" s="309"/>
      <c r="H51" s="309"/>
      <c r="I51" s="310"/>
      <c r="J51" s="25"/>
    </row>
    <row r="52" spans="1:10" s="67" customFormat="1" ht="12.75" customHeight="1" x14ac:dyDescent="0.25">
      <c r="A52" s="295" t="s">
        <v>14</v>
      </c>
      <c r="B52" s="296"/>
      <c r="C52" s="296"/>
      <c r="D52" s="297"/>
      <c r="E52" s="316"/>
      <c r="F52" s="317"/>
      <c r="G52" s="317"/>
      <c r="H52" s="317"/>
      <c r="I52" s="318"/>
      <c r="J52" s="27"/>
    </row>
    <row r="53" spans="1:10" s="67" customFormat="1" ht="12.75" customHeight="1" x14ac:dyDescent="0.25">
      <c r="A53" s="295"/>
      <c r="B53" s="257"/>
      <c r="C53" s="257"/>
      <c r="D53" s="322"/>
      <c r="E53" s="319"/>
      <c r="F53" s="320"/>
      <c r="G53" s="320"/>
      <c r="H53" s="320"/>
      <c r="I53" s="321"/>
      <c r="J53" s="27"/>
    </row>
    <row r="54" spans="1:10" s="67" customFormat="1" ht="12.75" customHeight="1" x14ac:dyDescent="0.25">
      <c r="A54" s="15" t="s">
        <v>15</v>
      </c>
      <c r="B54" s="236"/>
      <c r="C54" s="214"/>
      <c r="D54" s="323"/>
      <c r="E54" s="82" t="s">
        <v>264</v>
      </c>
      <c r="F54" s="236"/>
      <c r="G54" s="259"/>
      <c r="H54" s="259"/>
      <c r="I54" s="228"/>
      <c r="J54" s="27"/>
    </row>
    <row r="55" spans="1:10" ht="21.75" customHeight="1" x14ac:dyDescent="0.25">
      <c r="A55" s="142"/>
      <c r="B55" s="138"/>
      <c r="C55" s="138"/>
      <c r="D55" s="138"/>
      <c r="E55" s="138"/>
      <c r="F55" s="138"/>
      <c r="G55" s="138"/>
      <c r="H55" s="138"/>
      <c r="I55" s="141"/>
      <c r="J55" s="25"/>
    </row>
    <row r="56" spans="1:10" s="67" customFormat="1" ht="20.25" customHeight="1" x14ac:dyDescent="0.25">
      <c r="A56" s="126"/>
      <c r="B56" s="129"/>
      <c r="C56" s="129"/>
      <c r="D56" s="129"/>
      <c r="E56" s="127"/>
      <c r="F56" s="129"/>
      <c r="G56" s="136"/>
      <c r="H56" s="136"/>
      <c r="I56" s="130"/>
      <c r="J56" s="27"/>
    </row>
    <row r="57" spans="1:10" s="67" customFormat="1" ht="7.5" customHeight="1" thickBot="1" x14ac:dyDescent="0.3">
      <c r="A57" s="128"/>
      <c r="B57" s="129"/>
      <c r="C57" s="129"/>
      <c r="D57" s="129"/>
      <c r="E57" s="127"/>
      <c r="F57" s="129"/>
      <c r="G57" s="136"/>
      <c r="H57" s="136"/>
      <c r="I57" s="136"/>
      <c r="J57" s="27"/>
    </row>
    <row r="58" spans="1:10" x14ac:dyDescent="0.25">
      <c r="A58" s="311" t="s">
        <v>16</v>
      </c>
      <c r="B58" s="312"/>
      <c r="C58" s="312"/>
      <c r="D58" s="312"/>
      <c r="E58" s="312"/>
      <c r="F58" s="312"/>
      <c r="G58" s="312"/>
      <c r="H58" s="312"/>
      <c r="I58" s="313"/>
      <c r="J58" s="25"/>
    </row>
    <row r="59" spans="1:10" ht="13.5" customHeight="1" x14ac:dyDescent="0.25">
      <c r="A59" s="295" t="s">
        <v>17</v>
      </c>
      <c r="B59" s="296"/>
      <c r="C59" s="296"/>
      <c r="D59" s="314"/>
      <c r="E59" s="314"/>
      <c r="F59" s="314"/>
      <c r="G59" s="314"/>
      <c r="H59" s="314"/>
      <c r="I59" s="315"/>
      <c r="J59" s="25"/>
    </row>
    <row r="60" spans="1:10" ht="13.5" customHeight="1" x14ac:dyDescent="0.25">
      <c r="A60" s="295" t="s">
        <v>17</v>
      </c>
      <c r="B60" s="296"/>
      <c r="C60" s="296"/>
      <c r="D60" s="314"/>
      <c r="E60" s="314"/>
      <c r="F60" s="314"/>
      <c r="G60" s="314"/>
      <c r="H60" s="314"/>
      <c r="I60" s="315"/>
      <c r="J60" s="25"/>
    </row>
    <row r="61" spans="1:10" ht="13.5" customHeight="1" x14ac:dyDescent="0.25">
      <c r="A61" s="332" t="s">
        <v>17</v>
      </c>
      <c r="B61" s="333"/>
      <c r="C61" s="333"/>
      <c r="D61" s="314"/>
      <c r="E61" s="314"/>
      <c r="F61" s="314"/>
      <c r="G61" s="314"/>
      <c r="H61" s="314"/>
      <c r="I61" s="315"/>
      <c r="J61" s="25"/>
    </row>
    <row r="62" spans="1:10" ht="6" customHeight="1" thickBot="1" x14ac:dyDescent="0.3">
      <c r="A62" s="217"/>
      <c r="B62" s="217"/>
      <c r="C62" s="217"/>
      <c r="D62" s="217"/>
      <c r="E62" s="217"/>
      <c r="F62" s="217"/>
      <c r="G62" s="217"/>
      <c r="H62" s="217"/>
      <c r="I62" s="217"/>
      <c r="J62" s="25"/>
    </row>
    <row r="63" spans="1:10" s="97" customFormat="1" ht="16.5" customHeight="1" x14ac:dyDescent="0.25">
      <c r="A63" s="243" t="s">
        <v>18</v>
      </c>
      <c r="B63" s="334"/>
      <c r="C63" s="334"/>
      <c r="D63" s="334"/>
      <c r="E63" s="334"/>
      <c r="F63" s="334"/>
      <c r="G63" s="334"/>
      <c r="H63" s="334"/>
      <c r="I63" s="335"/>
      <c r="J63" s="28"/>
    </row>
    <row r="64" spans="1:10" s="97" customFormat="1" ht="13.5" customHeight="1" x14ac:dyDescent="0.25">
      <c r="A64" s="295" t="s">
        <v>19</v>
      </c>
      <c r="B64" s="217"/>
      <c r="C64" s="217"/>
      <c r="D64" s="217"/>
      <c r="E64" s="217"/>
      <c r="F64" s="217"/>
      <c r="G64" s="217"/>
      <c r="H64" s="217"/>
      <c r="I64" s="294"/>
      <c r="J64" s="28"/>
    </row>
    <row r="65" spans="1:24" s="97" customFormat="1" x14ac:dyDescent="0.25">
      <c r="A65" s="295" t="s">
        <v>249</v>
      </c>
      <c r="B65" s="217"/>
      <c r="C65" s="217"/>
      <c r="D65" s="217"/>
      <c r="E65" s="217"/>
      <c r="F65" s="1"/>
      <c r="G65" s="296"/>
      <c r="H65" s="217"/>
      <c r="I65" s="294"/>
      <c r="J65" s="28"/>
    </row>
    <row r="66" spans="1:24" s="97" customFormat="1" ht="15" customHeight="1" x14ac:dyDescent="0.25">
      <c r="A66" s="295" t="s">
        <v>20</v>
      </c>
      <c r="B66" s="217"/>
      <c r="C66" s="217"/>
      <c r="D66" s="217"/>
      <c r="E66" s="217"/>
      <c r="F66" s="1"/>
      <c r="G66" s="217"/>
      <c r="H66" s="217"/>
      <c r="I66" s="294"/>
      <c r="J66" s="28"/>
    </row>
    <row r="67" spans="1:24" s="97" customFormat="1" ht="5.25" customHeight="1" x14ac:dyDescent="0.25">
      <c r="A67" s="295"/>
      <c r="B67" s="217"/>
      <c r="C67" s="217"/>
      <c r="D67" s="217"/>
      <c r="E67" s="217"/>
      <c r="F67" s="217"/>
      <c r="G67" s="217"/>
      <c r="H67" s="217"/>
      <c r="I67" s="294"/>
      <c r="J67" s="28"/>
    </row>
    <row r="68" spans="1:24" ht="24" customHeight="1" thickBot="1" x14ac:dyDescent="0.3">
      <c r="A68" s="324" t="s">
        <v>330</v>
      </c>
      <c r="B68" s="325"/>
      <c r="C68" s="325"/>
      <c r="D68" s="325"/>
      <c r="E68" s="325"/>
      <c r="F68" s="325"/>
      <c r="G68" s="325"/>
      <c r="H68" s="325"/>
      <c r="I68" s="326"/>
      <c r="J68" s="25"/>
    </row>
    <row r="69" spans="1:24" s="71" customFormat="1" ht="33.75" customHeight="1" x14ac:dyDescent="0.25">
      <c r="A69" s="327" t="s">
        <v>21</v>
      </c>
      <c r="B69" s="328"/>
      <c r="C69" s="328"/>
      <c r="D69" s="329" t="s">
        <v>22</v>
      </c>
      <c r="E69" s="329"/>
      <c r="F69" s="329"/>
      <c r="G69" s="336" t="s">
        <v>10</v>
      </c>
      <c r="H69" s="337"/>
      <c r="I69" s="84" t="s">
        <v>23</v>
      </c>
      <c r="J69" s="29"/>
    </row>
    <row r="70" spans="1:24" ht="12.75" customHeight="1" x14ac:dyDescent="0.25">
      <c r="A70" s="330"/>
      <c r="B70" s="331"/>
      <c r="C70" s="331"/>
      <c r="D70" s="331"/>
      <c r="E70" s="331"/>
      <c r="F70" s="331"/>
      <c r="G70" s="331"/>
      <c r="H70" s="331"/>
      <c r="I70" s="2"/>
      <c r="J70" s="23"/>
    </row>
    <row r="71" spans="1:24" ht="12.75" customHeight="1" x14ac:dyDescent="0.25">
      <c r="A71" s="330"/>
      <c r="B71" s="331"/>
      <c r="C71" s="331"/>
      <c r="D71" s="331"/>
      <c r="E71" s="331"/>
      <c r="F71" s="331"/>
      <c r="G71" s="331"/>
      <c r="H71" s="331"/>
      <c r="I71" s="2"/>
      <c r="J71" s="23"/>
    </row>
    <row r="72" spans="1:24" ht="3.75" customHeight="1" x14ac:dyDescent="0.25">
      <c r="A72" s="339"/>
      <c r="B72" s="217"/>
      <c r="C72" s="217"/>
      <c r="D72" s="217"/>
      <c r="E72" s="217"/>
      <c r="F72" s="217"/>
      <c r="G72" s="217"/>
      <c r="H72" s="217"/>
      <c r="I72" s="294"/>
      <c r="J72" s="23"/>
    </row>
    <row r="73" spans="1:24" s="97" customFormat="1" ht="24" customHeight="1" x14ac:dyDescent="0.2">
      <c r="A73" s="324" t="s">
        <v>250</v>
      </c>
      <c r="B73" s="296"/>
      <c r="C73" s="296"/>
      <c r="D73" s="296"/>
      <c r="E73" s="296"/>
      <c r="F73" s="296"/>
      <c r="G73" s="296"/>
      <c r="H73" s="296"/>
      <c r="I73" s="340"/>
      <c r="J73" s="20"/>
    </row>
    <row r="74" spans="1:24" s="71" customFormat="1" ht="13.5" customHeight="1" x14ac:dyDescent="0.2">
      <c r="A74" s="341" t="s">
        <v>24</v>
      </c>
      <c r="B74" s="342"/>
      <c r="C74" s="342"/>
      <c r="D74" s="342"/>
      <c r="E74" s="342" t="s">
        <v>25</v>
      </c>
      <c r="F74" s="342"/>
      <c r="G74" s="342"/>
      <c r="H74" s="342"/>
      <c r="I74" s="33" t="s">
        <v>26</v>
      </c>
      <c r="J74" s="31"/>
    </row>
    <row r="75" spans="1:24" ht="12.75" customHeight="1" x14ac:dyDescent="0.25">
      <c r="A75" s="338"/>
      <c r="B75" s="309"/>
      <c r="C75" s="309"/>
      <c r="D75" s="309"/>
      <c r="E75" s="309"/>
      <c r="F75" s="309"/>
      <c r="G75" s="309"/>
      <c r="H75" s="309"/>
      <c r="I75" s="2"/>
      <c r="J75" s="23"/>
    </row>
    <row r="76" spans="1:24" ht="12.75" customHeight="1" x14ac:dyDescent="0.25">
      <c r="A76" s="338"/>
      <c r="B76" s="309"/>
      <c r="C76" s="309"/>
      <c r="D76" s="309"/>
      <c r="E76" s="309"/>
      <c r="F76" s="309"/>
      <c r="G76" s="309"/>
      <c r="H76" s="309"/>
      <c r="I76" s="2"/>
      <c r="J76" s="23"/>
    </row>
    <row r="77" spans="1:24" s="98" customFormat="1" ht="5.25" customHeight="1" x14ac:dyDescent="0.25">
      <c r="A77" s="347"/>
      <c r="B77" s="257"/>
      <c r="C77" s="257"/>
      <c r="D77" s="257"/>
      <c r="E77" s="257"/>
      <c r="F77" s="257"/>
      <c r="G77" s="257"/>
      <c r="H77" s="257"/>
      <c r="I77" s="348"/>
      <c r="J77" s="20"/>
    </row>
    <row r="78" spans="1:24" s="72" customFormat="1" ht="17.25" customHeight="1" x14ac:dyDescent="0.2">
      <c r="A78" s="349" t="s">
        <v>27</v>
      </c>
      <c r="B78" s="345"/>
      <c r="C78" s="345"/>
      <c r="D78" s="345"/>
      <c r="E78" s="345"/>
      <c r="F78" s="345"/>
      <c r="G78" s="345"/>
      <c r="H78" s="345"/>
      <c r="I78" s="346"/>
      <c r="J78" s="32"/>
    </row>
    <row r="79" spans="1:24" s="98" customFormat="1" ht="27" customHeight="1" x14ac:dyDescent="0.2">
      <c r="A79" s="16" t="s">
        <v>28</v>
      </c>
      <c r="B79" s="17" t="s">
        <v>29</v>
      </c>
      <c r="C79" s="17" t="s">
        <v>30</v>
      </c>
      <c r="D79" s="17" t="s">
        <v>31</v>
      </c>
      <c r="E79" s="17" t="s">
        <v>32</v>
      </c>
      <c r="F79" s="18" t="s">
        <v>33</v>
      </c>
      <c r="G79" s="17" t="s">
        <v>34</v>
      </c>
      <c r="H79" s="17" t="s">
        <v>35</v>
      </c>
      <c r="I79" s="19" t="s">
        <v>36</v>
      </c>
      <c r="J79" s="20"/>
      <c r="O79" s="97"/>
      <c r="P79" s="97"/>
      <c r="Q79" s="97"/>
      <c r="R79" s="97"/>
      <c r="S79" s="97"/>
      <c r="T79" s="97"/>
      <c r="U79" s="97"/>
      <c r="V79" s="97"/>
      <c r="W79" s="97"/>
      <c r="X79" s="97"/>
    </row>
    <row r="80" spans="1:24" s="98" customFormat="1" ht="13.5" customHeight="1" x14ac:dyDescent="0.2">
      <c r="A80" s="139">
        <v>2019</v>
      </c>
      <c r="B80" s="21"/>
      <c r="C80" s="21"/>
      <c r="D80" s="21"/>
      <c r="E80" s="21"/>
      <c r="F80" s="21"/>
      <c r="G80" s="21"/>
      <c r="H80" s="83"/>
      <c r="I80" s="85">
        <f>SUM(B80:H80)</f>
        <v>0</v>
      </c>
      <c r="J80" s="20"/>
      <c r="O80" s="97"/>
      <c r="P80" s="97"/>
      <c r="Q80" s="97"/>
      <c r="R80" s="97"/>
      <c r="S80" s="97"/>
      <c r="T80" s="97"/>
      <c r="U80" s="97"/>
      <c r="V80" s="97"/>
      <c r="W80" s="97"/>
      <c r="X80" s="97"/>
    </row>
    <row r="81" spans="1:24" s="98" customFormat="1" ht="13.5" customHeight="1" x14ac:dyDescent="0.2">
      <c r="A81" s="139">
        <v>2020</v>
      </c>
      <c r="B81" s="21"/>
      <c r="C81" s="21"/>
      <c r="D81" s="21"/>
      <c r="E81" s="21"/>
      <c r="F81" s="21"/>
      <c r="G81" s="21"/>
      <c r="H81" s="83"/>
      <c r="I81" s="85">
        <f>SUM(B81:H81)</f>
        <v>0</v>
      </c>
      <c r="J81" s="20"/>
      <c r="O81" s="97"/>
      <c r="P81" s="97"/>
      <c r="Q81" s="97"/>
      <c r="R81" s="97"/>
      <c r="S81" s="97"/>
      <c r="T81" s="97"/>
      <c r="U81" s="97"/>
      <c r="V81" s="97"/>
      <c r="W81" s="97"/>
      <c r="X81" s="97"/>
    </row>
    <row r="82" spans="1:24" s="98" customFormat="1" ht="12.75" customHeight="1" x14ac:dyDescent="0.2">
      <c r="A82" s="139">
        <v>2021</v>
      </c>
      <c r="B82" s="21"/>
      <c r="C82" s="21"/>
      <c r="D82" s="21"/>
      <c r="E82" s="21"/>
      <c r="F82" s="21"/>
      <c r="G82" s="21"/>
      <c r="H82" s="83"/>
      <c r="I82" s="85">
        <f>SUM(B82:H82)</f>
        <v>0</v>
      </c>
      <c r="J82" s="20"/>
      <c r="O82" s="97"/>
      <c r="P82" s="97"/>
      <c r="Q82" s="97"/>
      <c r="R82" s="97"/>
      <c r="S82" s="97"/>
      <c r="T82" s="97"/>
      <c r="U82" s="97"/>
      <c r="V82" s="97"/>
      <c r="W82" s="97"/>
      <c r="X82" s="97"/>
    </row>
    <row r="83" spans="1:24" s="98" customFormat="1" ht="9" customHeight="1" x14ac:dyDescent="0.25">
      <c r="A83" s="350"/>
      <c r="B83" s="217"/>
      <c r="C83" s="217"/>
      <c r="D83" s="217"/>
      <c r="E83" s="217"/>
      <c r="F83" s="217"/>
      <c r="G83" s="217"/>
      <c r="H83" s="217"/>
      <c r="I83" s="294"/>
      <c r="J83" s="20"/>
    </row>
    <row r="84" spans="1:24" s="98" customFormat="1" ht="15" customHeight="1" x14ac:dyDescent="0.2">
      <c r="A84" s="344" t="s">
        <v>37</v>
      </c>
      <c r="B84" s="345"/>
      <c r="C84" s="345"/>
      <c r="D84" s="345"/>
      <c r="E84" s="345"/>
      <c r="F84" s="345"/>
      <c r="G84" s="345"/>
      <c r="H84" s="345"/>
      <c r="I84" s="346"/>
      <c r="J84" s="20"/>
    </row>
    <row r="85" spans="1:24" s="98" customFormat="1" ht="13.5" customHeight="1" x14ac:dyDescent="0.2">
      <c r="A85" s="343"/>
      <c r="B85" s="309"/>
      <c r="C85" s="309"/>
      <c r="D85" s="309"/>
      <c r="E85" s="309"/>
      <c r="F85" s="309"/>
      <c r="G85" s="309"/>
      <c r="H85" s="309"/>
      <c r="I85" s="310"/>
      <c r="J85" s="20"/>
    </row>
    <row r="86" spans="1:24" s="98" customFormat="1" ht="13.5" customHeight="1" x14ac:dyDescent="0.2">
      <c r="A86" s="343"/>
      <c r="B86" s="309"/>
      <c r="C86" s="309"/>
      <c r="D86" s="309"/>
      <c r="E86" s="309"/>
      <c r="F86" s="309"/>
      <c r="G86" s="309"/>
      <c r="H86" s="309"/>
      <c r="I86" s="310"/>
      <c r="J86" s="20"/>
    </row>
    <row r="87" spans="1:24" s="98" customFormat="1" ht="13.5" customHeight="1" x14ac:dyDescent="0.2">
      <c r="A87" s="343"/>
      <c r="B87" s="309"/>
      <c r="C87" s="309"/>
      <c r="D87" s="309"/>
      <c r="E87" s="309"/>
      <c r="F87" s="309"/>
      <c r="G87" s="309"/>
      <c r="H87" s="309"/>
      <c r="I87" s="310"/>
      <c r="J87" s="20"/>
    </row>
    <row r="88" spans="1:24" s="98" customFormat="1" ht="2.25" customHeight="1" x14ac:dyDescent="0.25">
      <c r="A88" s="350"/>
      <c r="B88" s="217"/>
      <c r="C88" s="217"/>
      <c r="D88" s="217"/>
      <c r="E88" s="217"/>
      <c r="F88" s="217"/>
      <c r="G88" s="217"/>
      <c r="H88" s="217"/>
      <c r="I88" s="294"/>
      <c r="J88" s="20"/>
    </row>
    <row r="89" spans="1:24" s="98" customFormat="1" ht="15.75" customHeight="1" x14ac:dyDescent="0.2">
      <c r="A89" s="344" t="s">
        <v>38</v>
      </c>
      <c r="B89" s="345"/>
      <c r="C89" s="345"/>
      <c r="D89" s="345"/>
      <c r="E89" s="345"/>
      <c r="F89" s="345"/>
      <c r="G89" s="345"/>
      <c r="H89" s="345"/>
      <c r="I89" s="346"/>
      <c r="J89" s="20"/>
    </row>
    <row r="90" spans="1:24" s="98" customFormat="1" ht="13.5" customHeight="1" x14ac:dyDescent="0.2">
      <c r="A90" s="343"/>
      <c r="B90" s="309"/>
      <c r="C90" s="309"/>
      <c r="D90" s="309"/>
      <c r="E90" s="309"/>
      <c r="F90" s="309"/>
      <c r="G90" s="309"/>
      <c r="H90" s="309"/>
      <c r="I90" s="310"/>
      <c r="J90" s="20"/>
    </row>
    <row r="91" spans="1:24" s="98" customFormat="1" ht="13.5" customHeight="1" x14ac:dyDescent="0.2">
      <c r="A91" s="343"/>
      <c r="B91" s="309"/>
      <c r="C91" s="309"/>
      <c r="D91" s="309"/>
      <c r="E91" s="309"/>
      <c r="F91" s="309"/>
      <c r="G91" s="309"/>
      <c r="H91" s="309"/>
      <c r="I91" s="310"/>
      <c r="J91" s="20"/>
      <c r="O91" s="97"/>
      <c r="P91" s="97"/>
      <c r="Q91" s="97"/>
      <c r="R91" s="97"/>
      <c r="S91" s="97"/>
      <c r="T91" s="97"/>
      <c r="U91" s="97"/>
      <c r="V91" s="97"/>
      <c r="W91" s="97"/>
      <c r="X91" s="97"/>
    </row>
    <row r="92" spans="1:24" s="98" customFormat="1" ht="13.5" customHeight="1" x14ac:dyDescent="0.2">
      <c r="A92" s="343"/>
      <c r="B92" s="309"/>
      <c r="C92" s="309"/>
      <c r="D92" s="309"/>
      <c r="E92" s="309"/>
      <c r="F92" s="309"/>
      <c r="G92" s="309"/>
      <c r="H92" s="309"/>
      <c r="I92" s="310"/>
      <c r="J92" s="20"/>
      <c r="O92" s="99"/>
      <c r="P92" s="97"/>
      <c r="Q92" s="97"/>
      <c r="R92" s="97"/>
      <c r="S92" s="97"/>
      <c r="T92" s="97"/>
      <c r="U92" s="97"/>
      <c r="V92" s="97"/>
      <c r="W92" s="97"/>
      <c r="X92" s="97"/>
    </row>
    <row r="93" spans="1:24" s="98" customFormat="1" ht="13.5" customHeight="1" x14ac:dyDescent="0.2">
      <c r="A93" s="358" t="s">
        <v>283</v>
      </c>
      <c r="B93" s="359"/>
      <c r="C93" s="359"/>
      <c r="D93" s="359"/>
      <c r="E93" s="359"/>
      <c r="F93" s="359"/>
      <c r="G93" s="30"/>
      <c r="H93" s="30"/>
      <c r="I93" s="53"/>
      <c r="J93" s="20"/>
      <c r="O93" s="99"/>
      <c r="P93" s="97"/>
      <c r="Q93" s="97"/>
      <c r="R93" s="97"/>
      <c r="S93" s="97"/>
      <c r="T93" s="97"/>
      <c r="U93" s="97"/>
      <c r="V93" s="97"/>
      <c r="W93" s="97"/>
      <c r="X93" s="97"/>
    </row>
    <row r="94" spans="1:24" s="98" customFormat="1" ht="13.5" customHeight="1" x14ac:dyDescent="0.2">
      <c r="A94" s="400" t="s">
        <v>284</v>
      </c>
      <c r="B94" s="401"/>
      <c r="C94" s="401"/>
      <c r="D94" s="360" t="s">
        <v>285</v>
      </c>
      <c r="E94" s="360"/>
      <c r="F94" s="30"/>
      <c r="G94" s="30"/>
      <c r="H94" s="30"/>
      <c r="I94" s="53"/>
      <c r="J94" s="20"/>
      <c r="O94" s="99"/>
      <c r="P94" s="97"/>
      <c r="Q94" s="97"/>
      <c r="R94" s="97"/>
      <c r="S94" s="97"/>
      <c r="T94" s="97"/>
      <c r="U94" s="97"/>
      <c r="V94" s="97"/>
      <c r="W94" s="97"/>
      <c r="X94" s="97"/>
    </row>
    <row r="95" spans="1:24" s="98" customFormat="1" ht="13.5" customHeight="1" x14ac:dyDescent="0.2">
      <c r="A95" s="148">
        <v>2020</v>
      </c>
      <c r="B95" s="52"/>
      <c r="C95" s="30"/>
      <c r="D95" s="377"/>
      <c r="E95" s="378"/>
      <c r="F95" s="30"/>
      <c r="G95" s="30"/>
      <c r="H95" s="30"/>
      <c r="I95" s="53"/>
      <c r="J95" s="20"/>
      <c r="O95" s="99"/>
      <c r="P95" s="97"/>
      <c r="Q95" s="97"/>
      <c r="R95" s="97"/>
      <c r="S95" s="97"/>
      <c r="T95" s="97"/>
      <c r="U95" s="97"/>
      <c r="V95" s="97"/>
      <c r="W95" s="97"/>
      <c r="X95" s="97"/>
    </row>
    <row r="96" spans="1:24" s="98" customFormat="1" ht="13.5" customHeight="1" x14ac:dyDescent="0.2">
      <c r="A96" s="148">
        <v>2021</v>
      </c>
      <c r="B96" s="52"/>
      <c r="C96" s="30"/>
      <c r="D96" s="377"/>
      <c r="E96" s="378"/>
      <c r="F96" s="30"/>
      <c r="G96" s="30"/>
      <c r="H96" s="30"/>
      <c r="I96" s="53"/>
      <c r="J96" s="20"/>
      <c r="O96" s="99"/>
      <c r="P96" s="97"/>
      <c r="Q96" s="97"/>
      <c r="R96" s="97"/>
      <c r="S96" s="97"/>
      <c r="T96" s="97"/>
      <c r="U96" s="97"/>
      <c r="V96" s="97"/>
      <c r="W96" s="97"/>
      <c r="X96" s="97"/>
    </row>
    <row r="97" spans="1:24" s="98" customFormat="1" ht="13.5" customHeight="1" x14ac:dyDescent="0.2">
      <c r="A97" s="358" t="s">
        <v>286</v>
      </c>
      <c r="B97" s="359"/>
      <c r="C97" s="359"/>
      <c r="D97" s="359"/>
      <c r="E97" s="359"/>
      <c r="F97" s="359"/>
      <c r="G97" s="359"/>
      <c r="H97" s="30"/>
      <c r="I97" s="53"/>
      <c r="J97" s="20"/>
      <c r="O97" s="99"/>
      <c r="P97" s="97"/>
      <c r="Q97" s="97"/>
      <c r="R97" s="97"/>
      <c r="S97" s="97"/>
      <c r="T97" s="97"/>
      <c r="U97" s="97"/>
      <c r="V97" s="97"/>
      <c r="W97" s="97"/>
      <c r="X97" s="97"/>
    </row>
    <row r="98" spans="1:24" s="98" customFormat="1" ht="13.5" customHeight="1" x14ac:dyDescent="0.2">
      <c r="A98" s="73"/>
      <c r="B98" s="30"/>
      <c r="C98" s="360" t="s">
        <v>287</v>
      </c>
      <c r="D98" s="360"/>
      <c r="E98" s="30"/>
      <c r="F98" s="360" t="s">
        <v>288</v>
      </c>
      <c r="G98" s="360"/>
      <c r="H98" s="30"/>
      <c r="I98" s="53"/>
      <c r="J98" s="20"/>
      <c r="O98" s="99"/>
      <c r="P98" s="97"/>
      <c r="Q98" s="97"/>
      <c r="R98" s="97"/>
      <c r="S98" s="97"/>
      <c r="T98" s="97"/>
      <c r="U98" s="97"/>
      <c r="V98" s="97"/>
      <c r="W98" s="97"/>
      <c r="X98" s="97"/>
    </row>
    <row r="99" spans="1:24" s="98" customFormat="1" ht="13.5" customHeight="1" x14ac:dyDescent="0.2">
      <c r="A99" s="148">
        <v>2020</v>
      </c>
      <c r="B99" s="30"/>
      <c r="C99" s="377"/>
      <c r="D99" s="378"/>
      <c r="E99" s="30"/>
      <c r="F99" s="377"/>
      <c r="G99" s="378"/>
      <c r="H99" s="30"/>
      <c r="I99" s="53"/>
      <c r="J99" s="20"/>
      <c r="O99" s="99"/>
      <c r="P99" s="97"/>
      <c r="Q99" s="97"/>
      <c r="R99" s="97"/>
      <c r="S99" s="97"/>
      <c r="T99" s="97"/>
      <c r="U99" s="97"/>
      <c r="V99" s="97"/>
      <c r="W99" s="97"/>
      <c r="X99" s="97"/>
    </row>
    <row r="100" spans="1:24" s="98" customFormat="1" ht="13.5" customHeight="1" x14ac:dyDescent="0.2">
      <c r="A100" s="393">
        <v>2021</v>
      </c>
      <c r="B100" s="395"/>
      <c r="C100" s="377"/>
      <c r="D100" s="378"/>
      <c r="E100" s="30"/>
      <c r="F100" s="377"/>
      <c r="G100" s="378"/>
      <c r="H100" s="30"/>
      <c r="I100" s="53"/>
      <c r="J100" s="20"/>
      <c r="O100" s="99"/>
      <c r="P100" s="97"/>
      <c r="Q100" s="97"/>
      <c r="R100" s="97"/>
      <c r="S100" s="97"/>
      <c r="T100" s="97"/>
      <c r="U100" s="97"/>
      <c r="V100" s="97"/>
      <c r="W100" s="97"/>
      <c r="X100" s="97"/>
    </row>
    <row r="101" spans="1:24" s="98" customFormat="1" ht="13.5" customHeight="1" x14ac:dyDescent="0.2">
      <c r="A101" s="358" t="s">
        <v>338</v>
      </c>
      <c r="B101" s="359"/>
      <c r="C101" s="359"/>
      <c r="D101" s="359"/>
      <c r="E101" s="359"/>
      <c r="F101" s="359"/>
      <c r="G101" s="359"/>
      <c r="H101" s="211"/>
      <c r="I101" s="53"/>
      <c r="J101" s="20"/>
      <c r="O101" s="99"/>
      <c r="P101" s="97"/>
      <c r="Q101" s="97"/>
      <c r="R101" s="97"/>
      <c r="S101" s="97"/>
      <c r="T101" s="97"/>
      <c r="U101" s="97"/>
      <c r="V101" s="97"/>
      <c r="W101" s="97"/>
      <c r="X101" s="97"/>
    </row>
    <row r="102" spans="1:24" s="98" customFormat="1" ht="13.5" customHeight="1" x14ac:dyDescent="0.2">
      <c r="A102" s="379" t="s">
        <v>289</v>
      </c>
      <c r="B102" s="380"/>
      <c r="C102" s="380"/>
      <c r="D102" s="380"/>
      <c r="E102" s="380"/>
      <c r="F102" s="380"/>
      <c r="G102" s="360" t="s">
        <v>290</v>
      </c>
      <c r="H102" s="360"/>
      <c r="I102" s="361"/>
      <c r="J102" s="20"/>
      <c r="O102" s="99"/>
      <c r="P102" s="97"/>
      <c r="Q102" s="97"/>
      <c r="R102" s="97"/>
      <c r="S102" s="97"/>
      <c r="T102" s="97"/>
      <c r="U102" s="97"/>
      <c r="V102" s="97"/>
      <c r="W102" s="97"/>
      <c r="X102" s="97"/>
    </row>
    <row r="103" spans="1:24" s="98" customFormat="1" ht="13.5" customHeight="1" x14ac:dyDescent="0.2">
      <c r="A103" s="390"/>
      <c r="B103" s="391"/>
      <c r="C103" s="391"/>
      <c r="D103" s="391"/>
      <c r="E103" s="391"/>
      <c r="F103" s="392"/>
      <c r="G103" s="362"/>
      <c r="H103" s="363"/>
      <c r="I103" s="364"/>
      <c r="J103" s="20"/>
      <c r="O103" s="99"/>
      <c r="P103" s="97"/>
      <c r="Q103" s="97"/>
      <c r="R103" s="97"/>
      <c r="S103" s="97"/>
      <c r="T103" s="97"/>
      <c r="U103" s="97"/>
      <c r="V103" s="97"/>
      <c r="W103" s="97"/>
      <c r="X103" s="97"/>
    </row>
    <row r="104" spans="1:24" s="98" customFormat="1" ht="13.5" customHeight="1" x14ac:dyDescent="0.2">
      <c r="A104" s="387"/>
      <c r="B104" s="388"/>
      <c r="C104" s="388"/>
      <c r="D104" s="388"/>
      <c r="E104" s="388"/>
      <c r="F104" s="389"/>
      <c r="G104" s="362"/>
      <c r="H104" s="363"/>
      <c r="I104" s="364"/>
      <c r="J104" s="20"/>
      <c r="O104" s="99"/>
      <c r="P104" s="97"/>
      <c r="Q104" s="97"/>
      <c r="R104" s="97"/>
      <c r="S104" s="97"/>
      <c r="T104" s="97"/>
      <c r="U104" s="97"/>
      <c r="V104" s="97"/>
      <c r="W104" s="97"/>
      <c r="X104" s="97"/>
    </row>
    <row r="105" spans="1:24" s="98" customFormat="1" ht="13.5" customHeight="1" x14ac:dyDescent="0.2">
      <c r="A105" s="390"/>
      <c r="B105" s="391"/>
      <c r="C105" s="391"/>
      <c r="D105" s="391"/>
      <c r="E105" s="391"/>
      <c r="F105" s="392"/>
      <c r="G105" s="362"/>
      <c r="H105" s="363"/>
      <c r="I105" s="364"/>
      <c r="J105" s="20"/>
      <c r="O105" s="99"/>
      <c r="P105" s="97"/>
      <c r="Q105" s="97"/>
      <c r="R105" s="97"/>
      <c r="S105" s="97"/>
      <c r="T105" s="97"/>
      <c r="U105" s="97"/>
      <c r="V105" s="97"/>
      <c r="W105" s="97"/>
      <c r="X105" s="97"/>
    </row>
    <row r="106" spans="1:24" s="98" customFormat="1" ht="3" customHeight="1" x14ac:dyDescent="0.2">
      <c r="A106" s="148"/>
      <c r="B106" s="54"/>
      <c r="C106" s="30"/>
      <c r="D106" s="55"/>
      <c r="E106" s="55"/>
      <c r="F106" s="30"/>
      <c r="G106" s="30"/>
      <c r="H106" s="30"/>
      <c r="I106" s="53"/>
      <c r="J106" s="20"/>
      <c r="O106" s="99"/>
      <c r="P106" s="97"/>
      <c r="Q106" s="97"/>
      <c r="R106" s="97"/>
      <c r="S106" s="97"/>
      <c r="T106" s="97"/>
      <c r="U106" s="97"/>
      <c r="V106" s="97"/>
      <c r="W106" s="97"/>
      <c r="X106" s="97"/>
    </row>
    <row r="107" spans="1:24" s="98" customFormat="1" ht="13.5" customHeight="1" x14ac:dyDescent="0.2">
      <c r="A107" s="56" t="s">
        <v>339</v>
      </c>
      <c r="B107" s="57"/>
      <c r="C107" s="57"/>
      <c r="D107" s="57"/>
      <c r="E107" s="57"/>
      <c r="F107" s="57"/>
      <c r="G107" s="58"/>
      <c r="H107" s="30"/>
      <c r="I107" s="53"/>
      <c r="J107" s="20"/>
      <c r="O107" s="99"/>
      <c r="P107" s="97"/>
      <c r="Q107" s="97"/>
      <c r="R107" s="97"/>
      <c r="S107" s="97"/>
      <c r="T107" s="97"/>
      <c r="U107" s="97"/>
      <c r="V107" s="97"/>
      <c r="W107" s="97"/>
      <c r="X107" s="97"/>
    </row>
    <row r="108" spans="1:24" s="98" customFormat="1" ht="13.5" customHeight="1" x14ac:dyDescent="0.2">
      <c r="A108" s="59" t="s">
        <v>291</v>
      </c>
      <c r="B108" s="58"/>
      <c r="C108" s="58"/>
      <c r="D108" s="58"/>
      <c r="E108" s="58"/>
      <c r="F108" s="58"/>
      <c r="G108" s="58"/>
      <c r="H108" s="58"/>
      <c r="I108" s="60"/>
      <c r="J108" s="20"/>
      <c r="O108" s="99"/>
      <c r="P108" s="97"/>
      <c r="Q108" s="97"/>
      <c r="R108" s="97"/>
      <c r="S108" s="97"/>
      <c r="T108" s="97"/>
      <c r="U108" s="97"/>
      <c r="V108" s="97"/>
      <c r="W108" s="97"/>
      <c r="X108" s="97"/>
    </row>
    <row r="109" spans="1:24" s="98" customFormat="1" ht="13.5" customHeight="1" x14ac:dyDescent="0.2">
      <c r="A109" s="379" t="s">
        <v>292</v>
      </c>
      <c r="B109" s="380"/>
      <c r="C109" s="380"/>
      <c r="D109" s="380"/>
      <c r="E109" s="380"/>
      <c r="F109" s="380"/>
      <c r="G109" s="360" t="s">
        <v>290</v>
      </c>
      <c r="H109" s="360"/>
      <c r="I109" s="361"/>
      <c r="J109" s="20"/>
      <c r="O109" s="99"/>
      <c r="P109" s="97"/>
      <c r="Q109" s="97"/>
      <c r="R109" s="97"/>
      <c r="S109" s="97"/>
      <c r="T109" s="97"/>
      <c r="U109" s="97"/>
      <c r="V109" s="97"/>
      <c r="W109" s="97"/>
      <c r="X109" s="97"/>
    </row>
    <row r="110" spans="1:24" s="98" customFormat="1" ht="13.5" customHeight="1" x14ac:dyDescent="0.2">
      <c r="A110" s="367"/>
      <c r="B110" s="368"/>
      <c r="C110" s="368"/>
      <c r="D110" s="368"/>
      <c r="E110" s="368"/>
      <c r="F110" s="369"/>
      <c r="G110" s="362"/>
      <c r="H110" s="363"/>
      <c r="I110" s="364"/>
      <c r="J110" s="20"/>
      <c r="O110" s="99"/>
      <c r="P110" s="97"/>
      <c r="Q110" s="97"/>
      <c r="R110" s="97"/>
      <c r="S110" s="97"/>
      <c r="T110" s="97"/>
      <c r="U110" s="97"/>
      <c r="V110" s="97"/>
      <c r="W110" s="97"/>
      <c r="X110" s="97"/>
    </row>
    <row r="111" spans="1:24" s="98" customFormat="1" ht="13.5" customHeight="1" x14ac:dyDescent="0.2">
      <c r="A111" s="367"/>
      <c r="B111" s="368"/>
      <c r="C111" s="368"/>
      <c r="D111" s="368"/>
      <c r="E111" s="368"/>
      <c r="F111" s="369"/>
      <c r="G111" s="362"/>
      <c r="H111" s="363"/>
      <c r="I111" s="364"/>
      <c r="J111" s="20"/>
      <c r="O111" s="99"/>
      <c r="P111" s="97"/>
      <c r="Q111" s="97"/>
      <c r="R111" s="97"/>
      <c r="S111" s="97"/>
      <c r="T111" s="97"/>
      <c r="U111" s="97"/>
      <c r="V111" s="97"/>
      <c r="W111" s="97"/>
      <c r="X111" s="97"/>
    </row>
    <row r="112" spans="1:24" s="98" customFormat="1" ht="8.25" customHeight="1" x14ac:dyDescent="0.2">
      <c r="A112" s="61"/>
      <c r="B112" s="62"/>
      <c r="C112" s="62"/>
      <c r="D112" s="62"/>
      <c r="E112" s="62"/>
      <c r="F112" s="62"/>
      <c r="G112" s="55"/>
      <c r="H112" s="55"/>
      <c r="I112" s="63"/>
      <c r="J112" s="20"/>
      <c r="O112" s="99"/>
      <c r="P112" s="97"/>
      <c r="Q112" s="97"/>
      <c r="R112" s="97"/>
      <c r="S112" s="97"/>
      <c r="T112" s="97"/>
      <c r="U112" s="97"/>
      <c r="V112" s="97"/>
      <c r="W112" s="97"/>
      <c r="X112" s="97"/>
    </row>
    <row r="113" spans="1:24" s="98" customFormat="1" ht="10.5" customHeight="1" x14ac:dyDescent="0.2">
      <c r="A113" s="61"/>
      <c r="B113" s="62"/>
      <c r="C113" s="62"/>
      <c r="D113" s="62"/>
      <c r="E113" s="62"/>
      <c r="F113" s="62"/>
      <c r="G113" s="55"/>
      <c r="H113" s="55"/>
      <c r="I113" s="63"/>
      <c r="J113" s="20"/>
      <c r="O113" s="99"/>
      <c r="P113" s="97"/>
      <c r="Q113" s="97"/>
      <c r="R113" s="97"/>
      <c r="S113" s="97"/>
      <c r="T113" s="97"/>
      <c r="U113" s="97"/>
      <c r="V113" s="97"/>
      <c r="W113" s="97"/>
      <c r="X113" s="97"/>
    </row>
    <row r="114" spans="1:24" s="98" customFormat="1" ht="13.5" customHeight="1" x14ac:dyDescent="0.2">
      <c r="A114" s="358" t="s">
        <v>293</v>
      </c>
      <c r="B114" s="359"/>
      <c r="C114" s="359"/>
      <c r="D114" s="359"/>
      <c r="E114" s="359"/>
      <c r="F114" s="30"/>
      <c r="G114" s="30"/>
      <c r="H114" s="30"/>
      <c r="I114" s="53"/>
      <c r="J114" s="20"/>
      <c r="O114" s="99"/>
      <c r="P114" s="97"/>
      <c r="Q114" s="97"/>
      <c r="R114" s="97"/>
      <c r="S114" s="97"/>
      <c r="T114" s="97"/>
      <c r="U114" s="97"/>
      <c r="V114" s="97"/>
      <c r="W114" s="97"/>
      <c r="X114" s="97"/>
    </row>
    <row r="115" spans="1:24" s="98" customFormat="1" ht="13.5" customHeight="1" x14ac:dyDescent="0.2">
      <c r="A115" s="148">
        <v>2021</v>
      </c>
      <c r="B115" s="137"/>
      <c r="C115" s="377"/>
      <c r="D115" s="378"/>
      <c r="E115" s="137"/>
      <c r="F115" s="30"/>
      <c r="G115" s="30"/>
      <c r="H115" s="30"/>
      <c r="I115" s="53"/>
      <c r="J115" s="20"/>
      <c r="O115" s="99"/>
      <c r="P115" s="97"/>
      <c r="Q115" s="97"/>
      <c r="R115" s="97"/>
      <c r="S115" s="97"/>
      <c r="T115" s="97"/>
      <c r="U115" s="97"/>
      <c r="V115" s="97"/>
      <c r="W115" s="97"/>
      <c r="X115" s="97"/>
    </row>
    <row r="116" spans="1:24" s="98" customFormat="1" ht="13.5" customHeight="1" x14ac:dyDescent="0.2">
      <c r="A116" s="148" t="s">
        <v>340</v>
      </c>
      <c r="B116" s="137"/>
      <c r="C116" s="377"/>
      <c r="D116" s="378"/>
      <c r="E116" s="137"/>
      <c r="F116" s="30"/>
      <c r="G116" s="30"/>
      <c r="H116" s="30"/>
      <c r="I116" s="53"/>
      <c r="J116" s="20"/>
      <c r="O116" s="99"/>
      <c r="P116" s="97"/>
      <c r="Q116" s="97"/>
      <c r="R116" s="97"/>
      <c r="S116" s="97"/>
      <c r="T116" s="97"/>
      <c r="U116" s="97"/>
      <c r="V116" s="97"/>
      <c r="W116" s="97"/>
      <c r="X116" s="97"/>
    </row>
    <row r="117" spans="1:24" s="98" customFormat="1" ht="9" customHeight="1" x14ac:dyDescent="0.2">
      <c r="A117" s="148"/>
      <c r="B117" s="137"/>
      <c r="C117" s="74"/>
      <c r="D117" s="74"/>
      <c r="E117" s="137"/>
      <c r="F117" s="30"/>
      <c r="G117" s="30"/>
      <c r="H117" s="30"/>
      <c r="I117" s="53"/>
      <c r="J117" s="20"/>
      <c r="O117" s="99"/>
      <c r="P117" s="97"/>
      <c r="Q117" s="97"/>
      <c r="R117" s="97"/>
      <c r="S117" s="97"/>
      <c r="T117" s="97"/>
      <c r="U117" s="97"/>
      <c r="V117" s="97"/>
      <c r="W117" s="97"/>
      <c r="X117" s="97"/>
    </row>
    <row r="118" spans="1:24" s="98" customFormat="1" ht="9.75" customHeight="1" x14ac:dyDescent="0.2">
      <c r="A118" s="148"/>
      <c r="B118" s="137"/>
      <c r="C118" s="30"/>
      <c r="D118" s="30"/>
      <c r="E118" s="137"/>
      <c r="F118" s="30"/>
      <c r="G118" s="30"/>
      <c r="H118" s="30"/>
      <c r="I118" s="53"/>
      <c r="J118" s="20"/>
      <c r="O118" s="99"/>
      <c r="P118" s="97"/>
      <c r="Q118" s="97"/>
      <c r="R118" s="97"/>
      <c r="S118" s="97"/>
      <c r="T118" s="97"/>
      <c r="U118" s="97"/>
      <c r="V118" s="97"/>
      <c r="W118" s="97"/>
      <c r="X118" s="97"/>
    </row>
    <row r="119" spans="1:24" s="98" customFormat="1" ht="13.5" customHeight="1" x14ac:dyDescent="0.2">
      <c r="A119" s="374" t="s">
        <v>294</v>
      </c>
      <c r="B119" s="375"/>
      <c r="C119" s="375"/>
      <c r="D119" s="375"/>
      <c r="E119" s="375"/>
      <c r="F119" s="375"/>
      <c r="G119" s="375"/>
      <c r="H119" s="375"/>
      <c r="I119" s="376"/>
      <c r="J119" s="20"/>
      <c r="O119" s="99"/>
      <c r="P119" s="97"/>
      <c r="Q119" s="97"/>
      <c r="R119" s="97"/>
      <c r="S119" s="97"/>
      <c r="T119" s="97"/>
      <c r="U119" s="97"/>
      <c r="V119" s="97"/>
      <c r="W119" s="97"/>
      <c r="X119" s="97"/>
    </row>
    <row r="120" spans="1:24" s="98" customFormat="1" ht="13.5" customHeight="1" x14ac:dyDescent="0.2">
      <c r="A120" s="148">
        <v>2021</v>
      </c>
      <c r="B120" s="58"/>
      <c r="C120" s="398"/>
      <c r="D120" s="399"/>
      <c r="E120" s="30"/>
      <c r="F120" s="30"/>
      <c r="G120" s="30"/>
      <c r="H120" s="30"/>
      <c r="I120" s="53"/>
      <c r="J120" s="20"/>
    </row>
    <row r="121" spans="1:24" s="98" customFormat="1" ht="13.5" customHeight="1" x14ac:dyDescent="0.2">
      <c r="A121" s="148" t="s">
        <v>340</v>
      </c>
      <c r="B121" s="58"/>
      <c r="C121" s="377"/>
      <c r="D121" s="378"/>
      <c r="E121" s="30"/>
      <c r="F121" s="30"/>
      <c r="G121" s="30"/>
      <c r="H121" s="30"/>
      <c r="I121" s="53"/>
      <c r="J121" s="20"/>
    </row>
    <row r="122" spans="1:24" s="98" customFormat="1" ht="6" customHeight="1" x14ac:dyDescent="0.2">
      <c r="A122" s="148"/>
      <c r="B122" s="58"/>
      <c r="C122" s="55"/>
      <c r="D122" s="30"/>
      <c r="E122" s="30"/>
      <c r="F122" s="30"/>
      <c r="G122" s="30"/>
      <c r="H122" s="30"/>
      <c r="I122" s="53"/>
      <c r="J122" s="20"/>
    </row>
    <row r="123" spans="1:24" s="98" customFormat="1" ht="13.5" customHeight="1" x14ac:dyDescent="0.2">
      <c r="A123" s="358" t="s">
        <v>295</v>
      </c>
      <c r="B123" s="359"/>
      <c r="C123" s="359"/>
      <c r="D123" s="359"/>
      <c r="E123" s="359"/>
      <c r="F123" s="359"/>
      <c r="G123" s="359"/>
      <c r="H123" s="30"/>
      <c r="I123" s="53"/>
      <c r="J123" s="20"/>
    </row>
    <row r="124" spans="1:24" s="98" customFormat="1" ht="13.5" customHeight="1" x14ac:dyDescent="0.2">
      <c r="A124" s="393" t="s">
        <v>296</v>
      </c>
      <c r="B124" s="394"/>
      <c r="C124" s="30"/>
      <c r="D124" s="365"/>
      <c r="E124" s="370"/>
      <c r="F124" s="30"/>
      <c r="G124" s="30"/>
      <c r="H124" s="30"/>
      <c r="I124" s="53"/>
      <c r="J124" s="20"/>
    </row>
    <row r="125" spans="1:24" s="98" customFormat="1" ht="13.5" customHeight="1" x14ac:dyDescent="0.2">
      <c r="A125" s="393" t="s">
        <v>297</v>
      </c>
      <c r="B125" s="394"/>
      <c r="C125" s="395"/>
      <c r="D125" s="283"/>
      <c r="E125" s="373"/>
      <c r="F125" s="30"/>
      <c r="G125" s="30"/>
      <c r="H125" s="30"/>
      <c r="I125" s="53"/>
      <c r="J125" s="20"/>
    </row>
    <row r="126" spans="1:24" s="98" customFormat="1" ht="6.75" customHeight="1" x14ac:dyDescent="0.2">
      <c r="A126" s="73"/>
      <c r="B126" s="75"/>
      <c r="C126" s="75"/>
      <c r="D126" s="75"/>
      <c r="E126" s="75"/>
      <c r="F126" s="30"/>
      <c r="G126" s="30"/>
      <c r="H126" s="30"/>
      <c r="I126" s="53"/>
      <c r="J126" s="20"/>
    </row>
    <row r="127" spans="1:24" s="98" customFormat="1" ht="13.5" customHeight="1" x14ac:dyDescent="0.2">
      <c r="A127" s="145" t="s">
        <v>298</v>
      </c>
      <c r="B127" s="146"/>
      <c r="C127" s="146"/>
      <c r="D127" s="146"/>
      <c r="E127" s="146"/>
      <c r="F127" s="146"/>
      <c r="G127" s="146"/>
      <c r="H127" s="396"/>
      <c r="I127" s="397"/>
      <c r="J127" s="20"/>
    </row>
    <row r="128" spans="1:24" s="98" customFormat="1" ht="13.5" customHeight="1" x14ac:dyDescent="0.2">
      <c r="A128" s="371" t="s">
        <v>299</v>
      </c>
      <c r="B128" s="372"/>
      <c r="C128" s="372"/>
      <c r="D128" s="372"/>
      <c r="E128" s="372"/>
      <c r="F128" s="372"/>
      <c r="G128" s="64"/>
      <c r="H128" s="365"/>
      <c r="I128" s="366"/>
      <c r="J128" s="20"/>
    </row>
    <row r="129" spans="1:24" s="98" customFormat="1" ht="6" customHeight="1" thickBot="1" x14ac:dyDescent="0.3">
      <c r="A129" s="386"/>
      <c r="B129" s="217"/>
      <c r="C129" s="217"/>
      <c r="D129" s="217"/>
      <c r="E129" s="217"/>
      <c r="F129" s="217"/>
      <c r="G129" s="217"/>
      <c r="H129" s="217"/>
      <c r="I129" s="217"/>
      <c r="J129" s="20"/>
      <c r="O129" s="99"/>
      <c r="P129" s="97"/>
      <c r="Q129" s="97"/>
      <c r="R129" s="97"/>
      <c r="S129" s="97"/>
      <c r="T129" s="97"/>
      <c r="U129" s="97"/>
      <c r="V129" s="97"/>
      <c r="W129" s="97"/>
      <c r="X129" s="97"/>
    </row>
    <row r="130" spans="1:24" s="97" customFormat="1" ht="15.75" customHeight="1" x14ac:dyDescent="0.25">
      <c r="A130" s="352" t="s">
        <v>39</v>
      </c>
      <c r="B130" s="353"/>
      <c r="C130" s="353"/>
      <c r="D130" s="353"/>
      <c r="E130" s="353"/>
      <c r="F130" s="353"/>
      <c r="G130" s="353"/>
      <c r="H130" s="353"/>
      <c r="I130" s="354"/>
      <c r="J130" s="20"/>
      <c r="O130" s="66"/>
      <c r="P130" s="66"/>
      <c r="Q130" s="66"/>
      <c r="R130" s="66"/>
      <c r="S130" s="66"/>
      <c r="T130" s="66"/>
      <c r="U130" s="66"/>
      <c r="V130" s="66"/>
      <c r="W130" s="66"/>
      <c r="X130" s="66"/>
    </row>
    <row r="131" spans="1:24" s="97" customFormat="1" ht="119.25" customHeight="1" x14ac:dyDescent="0.25">
      <c r="A131" s="355" t="s">
        <v>274</v>
      </c>
      <c r="B131" s="356"/>
      <c r="C131" s="356"/>
      <c r="D131" s="356"/>
      <c r="E131" s="356"/>
      <c r="F131" s="356"/>
      <c r="G131" s="356"/>
      <c r="H131" s="356"/>
      <c r="I131" s="357"/>
      <c r="J131" s="20"/>
      <c r="K131" s="99"/>
      <c r="O131" s="66"/>
      <c r="P131" s="66"/>
      <c r="Q131" s="66"/>
      <c r="R131" s="66"/>
      <c r="S131" s="66"/>
      <c r="T131" s="66"/>
      <c r="U131" s="66"/>
      <c r="V131" s="66"/>
      <c r="W131" s="66"/>
      <c r="X131" s="66"/>
    </row>
    <row r="132" spans="1:24" ht="3.75" customHeight="1" x14ac:dyDescent="0.25">
      <c r="A132" s="103" t="s">
        <v>240</v>
      </c>
      <c r="B132" s="104"/>
      <c r="C132" s="104"/>
      <c r="D132" s="104"/>
      <c r="E132" s="104"/>
      <c r="F132" s="104"/>
      <c r="G132" s="104"/>
      <c r="H132" s="104"/>
      <c r="I132" s="105"/>
      <c r="J132" s="23"/>
      <c r="O132" s="71"/>
      <c r="P132" s="71"/>
      <c r="Q132" s="71"/>
      <c r="R132" s="71"/>
      <c r="S132" s="71"/>
      <c r="T132" s="71"/>
      <c r="U132" s="71"/>
      <c r="V132" s="71"/>
      <c r="W132" s="71"/>
      <c r="X132" s="71"/>
    </row>
    <row r="133" spans="1:24" s="97" customFormat="1" ht="12.75" x14ac:dyDescent="0.2">
      <c r="A133" s="147" t="s">
        <v>320</v>
      </c>
      <c r="B133" s="143"/>
      <c r="C133" s="143"/>
      <c r="D133" s="143"/>
      <c r="E133" s="143"/>
      <c r="F133" s="143"/>
      <c r="G133" s="143">
        <v>2021</v>
      </c>
      <c r="H133" s="143"/>
      <c r="I133" s="144"/>
      <c r="J133" s="95"/>
      <c r="K133" s="98"/>
      <c r="L133" s="98"/>
      <c r="M133" s="98"/>
      <c r="N133" s="98"/>
      <c r="O133" s="99"/>
    </row>
    <row r="134" spans="1:24" ht="6" customHeight="1" x14ac:dyDescent="0.25">
      <c r="A134" s="381"/>
      <c r="B134" s="304"/>
      <c r="C134" s="304"/>
      <c r="D134" s="304"/>
      <c r="E134" s="304"/>
      <c r="F134" s="304"/>
      <c r="G134" s="304"/>
      <c r="H134" s="304"/>
      <c r="I134" s="307"/>
      <c r="J134" s="23"/>
    </row>
    <row r="135" spans="1:24" ht="11.25" customHeight="1" x14ac:dyDescent="0.25">
      <c r="A135" s="381"/>
      <c r="B135" s="304"/>
      <c r="C135" s="304"/>
      <c r="D135" s="304"/>
      <c r="E135" s="304"/>
      <c r="F135" s="304"/>
      <c r="G135" s="304"/>
      <c r="H135" s="304"/>
      <c r="I135" s="307"/>
      <c r="J135" s="23"/>
    </row>
    <row r="136" spans="1:24" s="71" customFormat="1" ht="12.75" customHeight="1" x14ac:dyDescent="0.25">
      <c r="A136" s="382"/>
      <c r="B136" s="383"/>
      <c r="C136" s="383"/>
      <c r="D136" s="383"/>
      <c r="E136" s="383" t="s">
        <v>40</v>
      </c>
      <c r="F136" s="383"/>
      <c r="G136" s="383"/>
      <c r="H136" s="383"/>
      <c r="I136" s="384"/>
      <c r="J136" s="31"/>
      <c r="O136" s="66"/>
      <c r="P136" s="66"/>
      <c r="Q136" s="66"/>
      <c r="R136" s="66"/>
      <c r="S136" s="66"/>
      <c r="T136" s="66"/>
      <c r="U136" s="66"/>
      <c r="V136" s="66"/>
      <c r="W136" s="66"/>
      <c r="X136" s="66"/>
    </row>
    <row r="137" spans="1:24" ht="7.5" customHeight="1" x14ac:dyDescent="0.25">
      <c r="A137" s="385"/>
      <c r="B137" s="287"/>
      <c r="C137" s="287"/>
      <c r="D137" s="287"/>
      <c r="E137" s="287"/>
      <c r="F137" s="287"/>
      <c r="G137" s="287"/>
      <c r="H137" s="287"/>
      <c r="I137" s="288"/>
      <c r="J137" s="23"/>
    </row>
    <row r="138" spans="1:24" ht="18.75" customHeight="1" x14ac:dyDescent="0.25">
      <c r="A138" s="351" t="s">
        <v>41</v>
      </c>
      <c r="B138" s="217"/>
      <c r="C138" s="217"/>
      <c r="D138" s="217"/>
      <c r="E138" s="217"/>
      <c r="F138" s="217"/>
      <c r="G138" s="217"/>
      <c r="H138" s="217"/>
      <c r="I138" s="217"/>
      <c r="J138" s="23"/>
    </row>
    <row r="139" spans="1:24" ht="9.75" customHeight="1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23"/>
    </row>
  </sheetData>
  <sheetProtection password="F03F" sheet="1" objects="1" scenarios="1" formatCells="0" formatColumns="0" formatRows="0" insertColumns="0" insertRows="0" deleteColumns="0" deleteRows="0"/>
  <protectedRanges>
    <protectedRange sqref="A6:I6" name="Oblast45"/>
    <protectedRange sqref="D9:I9" name="Oblast43"/>
    <protectedRange sqref="C11:I12" name="Oblast41"/>
    <protectedRange sqref="A38:I38" name="Oblast39"/>
    <protectedRange sqref="I37 F22:I34" name="Oblast35"/>
    <protectedRange sqref="C40:I41" name="Oblast33"/>
    <protectedRange sqref="F48:I48" name="Oblast25"/>
    <protectedRange sqref="C49:I49" name="Oblast23"/>
    <protectedRange sqref="A77:I77" name="Oblast21"/>
    <protectedRange sqref="A72:I72" name="Oblast19"/>
    <protectedRange sqref="A62:I62" name="Oblast17"/>
    <protectedRange sqref="F51:I51" name="Oblast15"/>
    <protectedRange sqref="D59:I61" name="Oblast11"/>
    <protectedRange sqref="F65:F67" name="Oblast9"/>
    <protectedRange sqref="A75:I76" name="Oblast7"/>
    <protectedRange sqref="A85:I87" name="Oblast5"/>
    <protectedRange sqref="A132 A134:A137 B132:D137 F132:I137 E132:E134 E136:E137" name="Oblast2"/>
    <protectedRange sqref="A90:I129" name="Oblast4"/>
    <protectedRange sqref="A70:I71" name="Oblast8"/>
    <protectedRange sqref="D59:I61" name="Oblast10"/>
    <protectedRange sqref="A50:I50" name="Oblast16"/>
    <protectedRange sqref="B48:D48" name="Oblast24"/>
    <protectedRange sqref="A47:I47" name="Oblast26"/>
    <protectedRange sqref="B40" name="Oblast32"/>
    <protectedRange sqref="A38:I38" name="Oblast34"/>
    <protectedRange sqref="A30:E31" name="Oblast36"/>
    <protectedRange sqref="A18:I18" name="Oblast38"/>
    <protectedRange sqref="A16:I16" name="Oblast40"/>
    <protectedRange sqref="I8" name="Oblast44"/>
    <protectedRange sqref="H10:I10" name="Oblast42_1"/>
    <protectedRange sqref="B44:D44" name="Oblast28_1_1"/>
    <protectedRange sqref="E45:I45" name="Oblast27_1_1_1"/>
    <protectedRange sqref="B56:D57 B53:D54" name="Oblast13_1_1"/>
    <protectedRange sqref="E56:I57 E52:I54" name="Oblast12_1_1"/>
    <protectedRange sqref="I79 A79:H82" name="Oblast4_2"/>
  </protectedRanges>
  <customSheetViews>
    <customSheetView guid="{9D8F0199-9CB8-4FBA-852E-7E4A67D97509}" hiddenColumns="1" topLeftCell="A83">
      <selection activeCell="F110" sqref="F110:F111"/>
      <pageMargins left="0.7" right="0.7" top="0.78740157499999996" bottom="0.78740157499999996" header="0.3" footer="0.3"/>
      <pageSetup paperSize="9" orientation="portrait" r:id="rId1"/>
      <headerFooter>
        <oddHeader xml:space="preserve">&amp;LŽádost o dotaci _ Periodika&amp;R&amp;K000000Evidenční číslo projektu (vyplní MK) :     </oddHeader>
      </headerFooter>
    </customSheetView>
  </customSheetViews>
  <mergeCells count="162">
    <mergeCell ref="A93:F93"/>
    <mergeCell ref="A94:C94"/>
    <mergeCell ref="D94:E94"/>
    <mergeCell ref="D95:E95"/>
    <mergeCell ref="D96:E96"/>
    <mergeCell ref="C99:D99"/>
    <mergeCell ref="F99:G99"/>
    <mergeCell ref="A97:G97"/>
    <mergeCell ref="C98:D98"/>
    <mergeCell ref="F98:G98"/>
    <mergeCell ref="E136:I136"/>
    <mergeCell ref="A137:I137"/>
    <mergeCell ref="A129:I129"/>
    <mergeCell ref="A104:F104"/>
    <mergeCell ref="A105:F105"/>
    <mergeCell ref="A102:F102"/>
    <mergeCell ref="A103:F103"/>
    <mergeCell ref="A125:C125"/>
    <mergeCell ref="C100:D100"/>
    <mergeCell ref="A100:B100"/>
    <mergeCell ref="F100:G100"/>
    <mergeCell ref="H127:I127"/>
    <mergeCell ref="A124:B124"/>
    <mergeCell ref="C120:D120"/>
    <mergeCell ref="C116:D116"/>
    <mergeCell ref="A110:F110"/>
    <mergeCell ref="G111:I111"/>
    <mergeCell ref="A138:I138"/>
    <mergeCell ref="A92:I92"/>
    <mergeCell ref="A130:I130"/>
    <mergeCell ref="A131:I131"/>
    <mergeCell ref="A101:H101"/>
    <mergeCell ref="G102:I102"/>
    <mergeCell ref="G103:I103"/>
    <mergeCell ref="G104:I104"/>
    <mergeCell ref="G105:I105"/>
    <mergeCell ref="H128:I128"/>
    <mergeCell ref="G109:I109"/>
    <mergeCell ref="A111:F111"/>
    <mergeCell ref="A123:G123"/>
    <mergeCell ref="D124:E124"/>
    <mergeCell ref="A128:F128"/>
    <mergeCell ref="D125:E125"/>
    <mergeCell ref="A114:E114"/>
    <mergeCell ref="A119:I119"/>
    <mergeCell ref="C115:D115"/>
    <mergeCell ref="G110:I110"/>
    <mergeCell ref="A109:F109"/>
    <mergeCell ref="C121:D121"/>
    <mergeCell ref="A134:I135"/>
    <mergeCell ref="A136:D136"/>
    <mergeCell ref="A86:I86"/>
    <mergeCell ref="A87:I87"/>
    <mergeCell ref="A89:I89"/>
    <mergeCell ref="A90:I90"/>
    <mergeCell ref="A91:I91"/>
    <mergeCell ref="A77:I77"/>
    <mergeCell ref="A78:I78"/>
    <mergeCell ref="A84:I84"/>
    <mergeCell ref="A85:I85"/>
    <mergeCell ref="A83:I83"/>
    <mergeCell ref="A88:I88"/>
    <mergeCell ref="A75:D75"/>
    <mergeCell ref="E75:H75"/>
    <mergeCell ref="A76:D76"/>
    <mergeCell ref="E76:H76"/>
    <mergeCell ref="A71:C71"/>
    <mergeCell ref="D71:F71"/>
    <mergeCell ref="G71:H71"/>
    <mergeCell ref="A72:I72"/>
    <mergeCell ref="A73:I73"/>
    <mergeCell ref="A74:D74"/>
    <mergeCell ref="E74:H74"/>
    <mergeCell ref="A68:I68"/>
    <mergeCell ref="A69:C69"/>
    <mergeCell ref="D69:F69"/>
    <mergeCell ref="A70:C70"/>
    <mergeCell ref="D70:F70"/>
    <mergeCell ref="G70:H70"/>
    <mergeCell ref="A61:C61"/>
    <mergeCell ref="D61:I61"/>
    <mergeCell ref="A62:I62"/>
    <mergeCell ref="A63:I63"/>
    <mergeCell ref="A64:I64"/>
    <mergeCell ref="A65:E65"/>
    <mergeCell ref="G65:I66"/>
    <mergeCell ref="A66:E66"/>
    <mergeCell ref="A67:I67"/>
    <mergeCell ref="G69:H69"/>
    <mergeCell ref="A58:I58"/>
    <mergeCell ref="A59:C59"/>
    <mergeCell ref="D59:I59"/>
    <mergeCell ref="A60:C60"/>
    <mergeCell ref="D60:I60"/>
    <mergeCell ref="E52:I53"/>
    <mergeCell ref="A53:D53"/>
    <mergeCell ref="B54:D54"/>
    <mergeCell ref="F54:I54"/>
    <mergeCell ref="A50:I50"/>
    <mergeCell ref="A52:D52"/>
    <mergeCell ref="A45:D45"/>
    <mergeCell ref="E45:I45"/>
    <mergeCell ref="A46:I46"/>
    <mergeCell ref="A47:I47"/>
    <mergeCell ref="B48:D48"/>
    <mergeCell ref="F48:I48"/>
    <mergeCell ref="A51:D51"/>
    <mergeCell ref="E51:I51"/>
    <mergeCell ref="C40:I41"/>
    <mergeCell ref="A41:B41"/>
    <mergeCell ref="B44:C44"/>
    <mergeCell ref="A42:E42"/>
    <mergeCell ref="F42:I42"/>
    <mergeCell ref="B43:D43"/>
    <mergeCell ref="G43:I43"/>
    <mergeCell ref="E44:I44"/>
    <mergeCell ref="A49:B49"/>
    <mergeCell ref="C49:I49"/>
    <mergeCell ref="H10:I10"/>
    <mergeCell ref="A37:E37"/>
    <mergeCell ref="A38:I38"/>
    <mergeCell ref="A39:B39"/>
    <mergeCell ref="C39:I39"/>
    <mergeCell ref="A35:E35"/>
    <mergeCell ref="A28:E28"/>
    <mergeCell ref="A36:E36"/>
    <mergeCell ref="A33:E33"/>
    <mergeCell ref="A34:E34"/>
    <mergeCell ref="A31:E31"/>
    <mergeCell ref="A18:I18"/>
    <mergeCell ref="A30:E30"/>
    <mergeCell ref="A20:I20"/>
    <mergeCell ref="A22:E22"/>
    <mergeCell ref="A23:E23"/>
    <mergeCell ref="A25:E25"/>
    <mergeCell ref="A32:C32"/>
    <mergeCell ref="D32:E32"/>
    <mergeCell ref="A26:E26"/>
    <mergeCell ref="A27:E27"/>
    <mergeCell ref="A29:C29"/>
    <mergeCell ref="D29:E29"/>
    <mergeCell ref="A2:I5"/>
    <mergeCell ref="A6:I6"/>
    <mergeCell ref="A7:E7"/>
    <mergeCell ref="F7:G7"/>
    <mergeCell ref="A12:B12"/>
    <mergeCell ref="C12:I12"/>
    <mergeCell ref="A8:G8"/>
    <mergeCell ref="A16:I16"/>
    <mergeCell ref="A17:I17"/>
    <mergeCell ref="A10:D10"/>
    <mergeCell ref="E10:F10"/>
    <mergeCell ref="C13:I13"/>
    <mergeCell ref="H8:I8"/>
    <mergeCell ref="A9:B9"/>
    <mergeCell ref="C9:I9"/>
    <mergeCell ref="A11:B11"/>
    <mergeCell ref="C11:I11"/>
    <mergeCell ref="A13:B13"/>
    <mergeCell ref="A14:D14"/>
    <mergeCell ref="E14:I14"/>
    <mergeCell ref="A19:I19"/>
  </mergeCells>
  <dataValidations count="6">
    <dataValidation type="list" allowBlank="1" showInputMessage="1" showErrorMessage="1" sqref="B43:D43">
      <formula1>Ziskovky</formula1>
    </dataValidation>
    <dataValidation type="list" allowBlank="1" showInputMessage="1" showErrorMessage="1" sqref="F48:I48">
      <formula1>Kraj</formula1>
    </dataValidation>
    <dataValidation type="date" allowBlank="1" showInputMessage="1" showErrorMessage="1" sqref="P44">
      <formula1>41897</formula1>
      <formula2>41943</formula2>
    </dataValidation>
    <dataValidation type="list" allowBlank="1" showInputMessage="1" showErrorMessage="1" sqref="B48:D48">
      <formula1>Okres</formula1>
    </dataValidation>
    <dataValidation type="list" allowBlank="1" showInputMessage="1" showErrorMessage="1" sqref="B40">
      <formula1>DPH</formula1>
    </dataValidation>
    <dataValidation type="list" allowBlank="1" showInputMessage="1" showErrorMessage="1" sqref="G43:I43">
      <formula1>Nezisková</formula1>
    </dataValidation>
  </dataValidations>
  <pageMargins left="0.7" right="0.7" top="0.78740157499999996" bottom="0.78740157499999996" header="0.3" footer="0.3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zoomScaleNormal="100" workbookViewId="0">
      <selection activeCell="N64" sqref="N64"/>
    </sheetView>
  </sheetViews>
  <sheetFormatPr defaultColWidth="9.140625" defaultRowHeight="15" x14ac:dyDescent="0.25"/>
  <cols>
    <col min="1" max="1" width="9.140625" style="93"/>
    <col min="2" max="2" width="11.28515625" style="93" customWidth="1"/>
    <col min="3" max="3" width="7.7109375" style="93" customWidth="1"/>
    <col min="4" max="4" width="9.140625" style="93"/>
    <col min="5" max="5" width="11.28515625" style="93" customWidth="1"/>
    <col min="6" max="6" width="9.5703125" style="93" customWidth="1"/>
    <col min="7" max="7" width="10" style="93" customWidth="1"/>
    <col min="8" max="8" width="8" style="93" customWidth="1"/>
    <col min="9" max="9" width="9.5703125" style="93" customWidth="1"/>
    <col min="10" max="10" width="1" style="93" customWidth="1"/>
    <col min="11" max="16384" width="9.140625" style="93"/>
  </cols>
  <sheetData>
    <row r="1" spans="1:10" ht="5.25" customHeight="1" thickBot="1" x14ac:dyDescent="0.3">
      <c r="A1" s="35"/>
      <c r="B1" s="36"/>
      <c r="C1" s="36"/>
      <c r="D1" s="35"/>
      <c r="E1" s="37"/>
      <c r="F1" s="38"/>
      <c r="G1" s="38"/>
      <c r="H1" s="38"/>
      <c r="I1" s="38"/>
      <c r="J1" s="94"/>
    </row>
    <row r="2" spans="1:10" ht="18.75" customHeight="1" thickBot="1" x14ac:dyDescent="0.3">
      <c r="A2" s="493" t="s">
        <v>259</v>
      </c>
      <c r="B2" s="494"/>
      <c r="C2" s="495">
        <f>('PERIODIKA 2022_žádost'!C9)</f>
        <v>0</v>
      </c>
      <c r="D2" s="496"/>
      <c r="E2" s="496"/>
      <c r="F2" s="496"/>
      <c r="G2" s="496"/>
      <c r="H2" s="496"/>
      <c r="I2" s="497"/>
      <c r="J2" s="94"/>
    </row>
    <row r="3" spans="1:10" s="77" customFormat="1" ht="14.25" customHeight="1" x14ac:dyDescent="0.25">
      <c r="A3" s="237" t="s">
        <v>238</v>
      </c>
      <c r="B3" s="217"/>
      <c r="C3" s="13"/>
      <c r="D3" s="514" t="s">
        <v>237</v>
      </c>
      <c r="E3" s="515"/>
      <c r="F3" s="515"/>
      <c r="G3" s="515"/>
      <c r="H3" s="173"/>
      <c r="I3" s="157"/>
      <c r="J3" s="90"/>
    </row>
    <row r="4" spans="1:10" ht="13.5" customHeight="1" x14ac:dyDescent="0.25">
      <c r="A4" s="498" t="s">
        <v>241</v>
      </c>
      <c r="B4" s="499"/>
      <c r="C4" s="500"/>
      <c r="D4" s="500"/>
      <c r="E4" s="500"/>
      <c r="F4" s="500"/>
      <c r="G4" s="501"/>
      <c r="H4" s="159"/>
      <c r="I4" s="157"/>
      <c r="J4" s="94"/>
    </row>
    <row r="5" spans="1:10" ht="13.5" customHeight="1" x14ac:dyDescent="0.25">
      <c r="A5" s="409" t="s">
        <v>307</v>
      </c>
      <c r="B5" s="410"/>
      <c r="C5" s="410"/>
      <c r="D5" s="410"/>
      <c r="E5" s="410"/>
      <c r="F5" s="410"/>
      <c r="G5" s="411"/>
      <c r="H5" s="173"/>
      <c r="I5" s="157"/>
      <c r="J5" s="90"/>
    </row>
    <row r="6" spans="1:10" ht="12" customHeight="1" x14ac:dyDescent="0.25">
      <c r="A6" s="454" t="s">
        <v>43</v>
      </c>
      <c r="B6" s="418"/>
      <c r="C6" s="418"/>
      <c r="D6" s="418"/>
      <c r="E6" s="418"/>
      <c r="F6" s="418"/>
      <c r="G6" s="418"/>
      <c r="H6" s="418"/>
      <c r="I6" s="432"/>
      <c r="J6" s="94"/>
    </row>
    <row r="7" spans="1:10" ht="14.25" customHeight="1" x14ac:dyDescent="0.25">
      <c r="A7" s="237" t="s">
        <v>44</v>
      </c>
      <c r="B7" s="418"/>
      <c r="C7" s="418"/>
      <c r="D7" s="159"/>
      <c r="E7" s="156" t="s">
        <v>308</v>
      </c>
      <c r="F7" s="156"/>
      <c r="G7" s="412"/>
      <c r="H7" s="413"/>
      <c r="I7" s="414"/>
      <c r="J7" s="94"/>
    </row>
    <row r="8" spans="1:10" ht="14.25" customHeight="1" x14ac:dyDescent="0.25">
      <c r="A8" s="237" t="s">
        <v>236</v>
      </c>
      <c r="B8" s="418"/>
      <c r="C8" s="418"/>
      <c r="D8" s="39">
        <f>SUM(C3,H3:H5)</f>
        <v>0</v>
      </c>
      <c r="E8" s="161" t="s">
        <v>309</v>
      </c>
      <c r="F8" s="156"/>
      <c r="G8" s="415"/>
      <c r="H8" s="416"/>
      <c r="I8" s="417"/>
      <c r="J8" s="94"/>
    </row>
    <row r="9" spans="1:10" ht="14.25" customHeight="1" x14ac:dyDescent="0.25">
      <c r="A9" s="237" t="s">
        <v>45</v>
      </c>
      <c r="B9" s="418"/>
      <c r="C9" s="418"/>
      <c r="D9" s="40">
        <f>SUM(D7*D8)</f>
        <v>0</v>
      </c>
      <c r="E9" s="418" t="s">
        <v>301</v>
      </c>
      <c r="F9" s="446"/>
      <c r="G9" s="446"/>
      <c r="H9" s="165"/>
      <c r="I9" s="163"/>
      <c r="J9" s="94"/>
    </row>
    <row r="10" spans="1:10" ht="14.25" customHeight="1" x14ac:dyDescent="0.25">
      <c r="A10" s="237" t="s">
        <v>46</v>
      </c>
      <c r="B10" s="418"/>
      <c r="C10" s="427"/>
      <c r="D10" s="427"/>
      <c r="E10" s="418" t="s">
        <v>47</v>
      </c>
      <c r="F10" s="418"/>
      <c r="G10" s="427"/>
      <c r="H10" s="427"/>
      <c r="I10" s="157"/>
      <c r="J10" s="94"/>
    </row>
    <row r="11" spans="1:10" ht="14.25" customHeight="1" x14ac:dyDescent="0.25">
      <c r="A11" s="237" t="s">
        <v>48</v>
      </c>
      <c r="B11" s="418"/>
      <c r="C11" s="504"/>
      <c r="D11" s="504"/>
      <c r="E11" s="418" t="s">
        <v>49</v>
      </c>
      <c r="F11" s="418"/>
      <c r="G11" s="505"/>
      <c r="H11" s="505"/>
      <c r="I11" s="157"/>
      <c r="J11" s="94"/>
    </row>
    <row r="12" spans="1:10" ht="14.25" customHeight="1" x14ac:dyDescent="0.25">
      <c r="A12" s="237" t="s">
        <v>50</v>
      </c>
      <c r="B12" s="418"/>
      <c r="C12" s="427"/>
      <c r="D12" s="427"/>
      <c r="E12" s="427"/>
      <c r="F12" s="427"/>
      <c r="G12" s="427"/>
      <c r="H12" s="427"/>
      <c r="I12" s="506"/>
      <c r="J12" s="94"/>
    </row>
    <row r="13" spans="1:10" ht="14.25" customHeight="1" x14ac:dyDescent="0.25">
      <c r="A13" s="237" t="s">
        <v>255</v>
      </c>
      <c r="B13" s="418"/>
      <c r="C13" s="418"/>
      <c r="D13" s="418"/>
      <c r="E13" s="418"/>
      <c r="F13" s="7"/>
      <c r="G13" s="502" t="s">
        <v>254</v>
      </c>
      <c r="H13" s="503"/>
      <c r="I13" s="47"/>
      <c r="J13" s="94"/>
    </row>
    <row r="14" spans="1:10" ht="14.25" customHeight="1" x14ac:dyDescent="0.25">
      <c r="A14" s="418" t="s">
        <v>310</v>
      </c>
      <c r="B14" s="217"/>
      <c r="C14" s="217"/>
      <c r="D14" s="217"/>
      <c r="E14" s="419"/>
      <c r="F14" s="92"/>
      <c r="G14" s="91"/>
      <c r="H14" s="91"/>
      <c r="I14" s="100"/>
      <c r="J14" s="94"/>
    </row>
    <row r="15" spans="1:10" ht="6.75" customHeight="1" thickBot="1" x14ac:dyDescent="0.3">
      <c r="A15" s="156"/>
      <c r="B15" s="151"/>
      <c r="C15" s="151"/>
      <c r="D15" s="151"/>
      <c r="E15" s="151"/>
      <c r="F15" s="101"/>
      <c r="G15" s="91"/>
      <c r="H15" s="91"/>
      <c r="I15" s="100"/>
      <c r="J15" s="94"/>
    </row>
    <row r="16" spans="1:10" ht="27.75" customHeight="1" thickBot="1" x14ac:dyDescent="0.3">
      <c r="A16" s="420" t="s">
        <v>311</v>
      </c>
      <c r="B16" s="421"/>
      <c r="C16" s="421"/>
      <c r="D16" s="421"/>
      <c r="E16" s="421"/>
      <c r="F16" s="422"/>
      <c r="G16" s="423"/>
      <c r="H16" s="423"/>
      <c r="I16" s="424"/>
      <c r="J16" s="94"/>
    </row>
    <row r="17" spans="1:10" ht="12.75" customHeight="1" x14ac:dyDescent="0.25">
      <c r="A17" s="237" t="s">
        <v>321</v>
      </c>
      <c r="B17" s="418"/>
      <c r="C17" s="418"/>
      <c r="D17" s="418"/>
      <c r="E17" s="418"/>
      <c r="F17" s="425"/>
      <c r="G17" s="426"/>
      <c r="H17" s="429"/>
      <c r="I17" s="294"/>
      <c r="J17" s="94"/>
    </row>
    <row r="18" spans="1:10" ht="14.25" customHeight="1" x14ac:dyDescent="0.25">
      <c r="A18" s="237" t="s">
        <v>51</v>
      </c>
      <c r="B18" s="418"/>
      <c r="C18" s="418"/>
      <c r="D18" s="418"/>
      <c r="E18" s="418"/>
      <c r="F18" s="427"/>
      <c r="G18" s="428"/>
      <c r="H18" s="430"/>
      <c r="I18" s="294"/>
      <c r="J18" s="94"/>
    </row>
    <row r="19" spans="1:10" ht="14.25" customHeight="1" x14ac:dyDescent="0.25">
      <c r="A19" s="237" t="s">
        <v>52</v>
      </c>
      <c r="B19" s="418"/>
      <c r="C19" s="418"/>
      <c r="D19" s="418"/>
      <c r="E19" s="418"/>
      <c r="F19" s="427"/>
      <c r="G19" s="428"/>
      <c r="H19" s="430"/>
      <c r="I19" s="294"/>
      <c r="J19" s="94"/>
    </row>
    <row r="20" spans="1:10" ht="14.25" customHeight="1" x14ac:dyDescent="0.25">
      <c r="A20" s="238" t="s">
        <v>53</v>
      </c>
      <c r="B20" s="239"/>
      <c r="C20" s="239"/>
      <c r="D20" s="239"/>
      <c r="E20" s="239"/>
      <c r="F20" s="427"/>
      <c r="G20" s="428"/>
      <c r="H20" s="510"/>
      <c r="I20" s="450"/>
      <c r="J20" s="94"/>
    </row>
    <row r="21" spans="1:10" ht="3.75" customHeight="1" thickBot="1" x14ac:dyDescent="0.3">
      <c r="A21" s="237"/>
      <c r="B21" s="217"/>
      <c r="C21" s="217"/>
      <c r="D21" s="217"/>
      <c r="E21" s="217"/>
      <c r="F21" s="217"/>
      <c r="G21" s="217"/>
      <c r="H21" s="217"/>
      <c r="I21" s="294"/>
      <c r="J21" s="94"/>
    </row>
    <row r="22" spans="1:10" x14ac:dyDescent="0.25">
      <c r="A22" s="435" t="s">
        <v>314</v>
      </c>
      <c r="B22" s="436"/>
      <c r="C22" s="436"/>
      <c r="D22" s="334"/>
      <c r="E22" s="334"/>
      <c r="F22" s="480" t="s">
        <v>256</v>
      </c>
      <c r="G22" s="480" t="s">
        <v>54</v>
      </c>
      <c r="H22" s="441"/>
      <c r="I22" s="442"/>
      <c r="J22" s="94"/>
    </row>
    <row r="23" spans="1:10" ht="20.25" customHeight="1" x14ac:dyDescent="0.25">
      <c r="A23" s="508" t="s">
        <v>257</v>
      </c>
      <c r="B23" s="509"/>
      <c r="C23" s="509"/>
      <c r="D23" s="509"/>
      <c r="E23" s="509"/>
      <c r="F23" s="481"/>
      <c r="G23" s="481"/>
      <c r="H23" s="430"/>
      <c r="I23" s="294"/>
      <c r="J23" s="94"/>
    </row>
    <row r="24" spans="1:10" ht="14.25" customHeight="1" x14ac:dyDescent="0.25">
      <c r="A24" s="482" t="s">
        <v>325</v>
      </c>
      <c r="B24" s="483"/>
      <c r="C24" s="483"/>
      <c r="D24" s="483"/>
      <c r="E24" s="483"/>
      <c r="F24" s="46"/>
      <c r="G24" s="46" t="s">
        <v>332</v>
      </c>
      <c r="H24" s="430"/>
      <c r="I24" s="294"/>
      <c r="J24" s="94"/>
    </row>
    <row r="25" spans="1:10" ht="13.5" customHeight="1" x14ac:dyDescent="0.25">
      <c r="A25" s="507" t="s">
        <v>261</v>
      </c>
      <c r="B25" s="296"/>
      <c r="C25" s="296"/>
      <c r="D25" s="296"/>
      <c r="E25" s="296"/>
      <c r="F25" s="217"/>
      <c r="G25" s="217"/>
      <c r="H25" s="217"/>
      <c r="I25" s="294"/>
      <c r="J25" s="94"/>
    </row>
    <row r="26" spans="1:10" ht="13.5" customHeight="1" x14ac:dyDescent="0.25">
      <c r="A26" s="488" t="s">
        <v>56</v>
      </c>
      <c r="B26" s="489"/>
      <c r="C26" s="489"/>
      <c r="D26" s="489"/>
      <c r="E26" s="489"/>
      <c r="F26" s="96"/>
      <c r="G26" s="119"/>
      <c r="H26" s="490" t="s">
        <v>312</v>
      </c>
      <c r="I26" s="491"/>
      <c r="J26" s="94"/>
    </row>
    <row r="27" spans="1:10" ht="13.5" customHeight="1" x14ac:dyDescent="0.25">
      <c r="A27" s="484" t="s">
        <v>313</v>
      </c>
      <c r="B27" s="485"/>
      <c r="C27" s="485"/>
      <c r="D27" s="485"/>
      <c r="E27" s="485"/>
      <c r="F27" s="194"/>
      <c r="G27" s="121"/>
      <c r="H27" s="486">
        <f>SUM(G68*0.3)</f>
        <v>0</v>
      </c>
      <c r="I27" s="487"/>
      <c r="J27" s="94"/>
    </row>
    <row r="28" spans="1:10" ht="13.5" customHeight="1" x14ac:dyDescent="0.25">
      <c r="A28" s="198" t="s">
        <v>276</v>
      </c>
      <c r="B28" s="199"/>
      <c r="C28" s="199"/>
      <c r="D28" s="199"/>
      <c r="E28" s="199"/>
      <c r="F28" s="96"/>
      <c r="G28" s="159"/>
      <c r="H28" s="418"/>
      <c r="I28" s="432"/>
      <c r="J28" s="94"/>
    </row>
    <row r="29" spans="1:10" ht="13.5" customHeight="1" x14ac:dyDescent="0.25">
      <c r="A29" s="445" t="s">
        <v>271</v>
      </c>
      <c r="B29" s="418"/>
      <c r="C29" s="418"/>
      <c r="D29" s="418"/>
      <c r="E29" s="418"/>
      <c r="F29" s="96"/>
      <c r="G29" s="159"/>
      <c r="H29" s="418"/>
      <c r="I29" s="432"/>
      <c r="J29" s="94"/>
    </row>
    <row r="30" spans="1:10" ht="13.5" customHeight="1" x14ac:dyDescent="0.25">
      <c r="A30" s="526" t="s">
        <v>272</v>
      </c>
      <c r="B30" s="270"/>
      <c r="C30" s="270"/>
      <c r="D30" s="270"/>
      <c r="E30" s="298"/>
      <c r="F30" s="96"/>
      <c r="G30" s="159"/>
      <c r="H30" s="429"/>
      <c r="I30" s="282"/>
      <c r="J30" s="94"/>
    </row>
    <row r="31" spans="1:10" ht="13.5" customHeight="1" x14ac:dyDescent="0.25">
      <c r="A31" s="198" t="s">
        <v>300</v>
      </c>
      <c r="B31" s="199"/>
      <c r="C31" s="199"/>
      <c r="D31" s="199"/>
      <c r="E31" s="199"/>
      <c r="F31" s="492"/>
      <c r="G31" s="492"/>
      <c r="H31" s="492"/>
      <c r="I31" s="408"/>
      <c r="J31" s="94"/>
    </row>
    <row r="32" spans="1:10" ht="13.5" customHeight="1" x14ac:dyDescent="0.25">
      <c r="A32" s="475"/>
      <c r="B32" s="427"/>
      <c r="C32" s="427"/>
      <c r="D32" s="427"/>
      <c r="E32" s="427"/>
      <c r="F32" s="9"/>
      <c r="G32" s="168"/>
      <c r="H32" s="418"/>
      <c r="I32" s="432"/>
      <c r="J32" s="94"/>
    </row>
    <row r="33" spans="1:10" ht="13.5" customHeight="1" x14ac:dyDescent="0.25">
      <c r="A33" s="475"/>
      <c r="B33" s="427"/>
      <c r="C33" s="427"/>
      <c r="D33" s="427"/>
      <c r="E33" s="427"/>
      <c r="F33" s="9"/>
      <c r="G33" s="168"/>
      <c r="H33" s="418"/>
      <c r="I33" s="432"/>
      <c r="J33" s="94"/>
    </row>
    <row r="34" spans="1:10" ht="13.5" customHeight="1" x14ac:dyDescent="0.25">
      <c r="A34" s="511" t="s">
        <v>58</v>
      </c>
      <c r="B34" s="512"/>
      <c r="C34" s="512"/>
      <c r="D34" s="512"/>
      <c r="E34" s="512"/>
      <c r="F34" s="24">
        <f>SUM(F26:F33)</f>
        <v>0</v>
      </c>
      <c r="G34" s="156">
        <f>SUM(G26,G28,G30,G32,G33)</f>
        <v>0</v>
      </c>
      <c r="H34" s="418"/>
      <c r="I34" s="432"/>
      <c r="J34" s="94"/>
    </row>
    <row r="35" spans="1:10" ht="13.5" customHeight="1" x14ac:dyDescent="0.25">
      <c r="A35" s="478" t="s">
        <v>280</v>
      </c>
      <c r="B35" s="479"/>
      <c r="C35" s="479"/>
      <c r="D35" s="479"/>
      <c r="E35" s="479"/>
      <c r="F35" s="24">
        <f>SUM(F28,F29,F32:F33)</f>
        <v>0</v>
      </c>
      <c r="G35" s="156">
        <f>SUM(G27,G28:G29,G32:G33)</f>
        <v>0</v>
      </c>
      <c r="H35" s="513" t="s">
        <v>312</v>
      </c>
      <c r="I35" s="491"/>
      <c r="J35" s="94"/>
    </row>
    <row r="36" spans="1:10" ht="13.5" customHeight="1" x14ac:dyDescent="0.25">
      <c r="A36" s="476" t="s">
        <v>278</v>
      </c>
      <c r="B36" s="477"/>
      <c r="C36" s="477"/>
      <c r="D36" s="477"/>
      <c r="E36" s="477"/>
      <c r="F36" s="86"/>
      <c r="G36" s="122"/>
      <c r="H36" s="471">
        <f>SUM(G68*0.1)</f>
        <v>0</v>
      </c>
      <c r="I36" s="472"/>
      <c r="J36" s="94"/>
    </row>
    <row r="37" spans="1:10" x14ac:dyDescent="0.25">
      <c r="A37" s="473" t="s">
        <v>59</v>
      </c>
      <c r="B37" s="474"/>
      <c r="C37" s="474"/>
      <c r="D37" s="474"/>
      <c r="E37" s="474"/>
      <c r="F37" s="446"/>
      <c r="G37" s="464"/>
      <c r="H37" s="464"/>
      <c r="I37" s="294"/>
      <c r="J37" s="94"/>
    </row>
    <row r="38" spans="1:10" ht="13.5" customHeight="1" x14ac:dyDescent="0.25">
      <c r="A38" s="198" t="s">
        <v>282</v>
      </c>
      <c r="B38" s="199"/>
      <c r="C38" s="199"/>
      <c r="D38" s="199"/>
      <c r="E38" s="199"/>
      <c r="F38" s="96"/>
      <c r="G38" s="159"/>
      <c r="H38" s="418"/>
      <c r="I38" s="432"/>
      <c r="J38" s="94"/>
    </row>
    <row r="39" spans="1:10" ht="13.5" customHeight="1" x14ac:dyDescent="0.25">
      <c r="A39" s="269" t="s">
        <v>270</v>
      </c>
      <c r="B39" s="270"/>
      <c r="C39" s="270"/>
      <c r="D39" s="270"/>
      <c r="E39" s="270"/>
      <c r="F39" s="159"/>
      <c r="G39" s="159"/>
      <c r="H39" s="418"/>
      <c r="I39" s="432"/>
      <c r="J39" s="94"/>
    </row>
    <row r="40" spans="1:10" ht="13.5" customHeight="1" x14ac:dyDescent="0.25">
      <c r="A40" s="153" t="s">
        <v>60</v>
      </c>
      <c r="B40" s="154"/>
      <c r="C40" s="154"/>
      <c r="D40" s="154"/>
      <c r="E40" s="154"/>
      <c r="F40" s="159"/>
      <c r="G40" s="159"/>
      <c r="H40" s="418"/>
      <c r="I40" s="432"/>
      <c r="J40" s="94"/>
    </row>
    <row r="41" spans="1:10" ht="13.5" customHeight="1" x14ac:dyDescent="0.25">
      <c r="A41" s="198" t="s">
        <v>61</v>
      </c>
      <c r="B41" s="199"/>
      <c r="C41" s="199"/>
      <c r="D41" s="199"/>
      <c r="E41" s="199"/>
      <c r="F41" s="159"/>
      <c r="G41" s="159"/>
      <c r="H41" s="418"/>
      <c r="I41" s="432"/>
      <c r="J41" s="94"/>
    </row>
    <row r="42" spans="1:10" ht="13.5" customHeight="1" x14ac:dyDescent="0.25">
      <c r="A42" s="198" t="s">
        <v>62</v>
      </c>
      <c r="B42" s="199"/>
      <c r="C42" s="199"/>
      <c r="D42" s="199"/>
      <c r="E42" s="199"/>
      <c r="F42" s="159"/>
      <c r="G42" s="159"/>
      <c r="H42" s="418"/>
      <c r="I42" s="432"/>
      <c r="J42" s="94"/>
    </row>
    <row r="43" spans="1:10" ht="13.5" customHeight="1" x14ac:dyDescent="0.25">
      <c r="A43" s="198" t="s">
        <v>57</v>
      </c>
      <c r="B43" s="199"/>
      <c r="C43" s="199"/>
      <c r="D43" s="199"/>
      <c r="E43" s="199"/>
      <c r="F43" s="159"/>
      <c r="G43" s="159"/>
      <c r="H43" s="418"/>
      <c r="I43" s="432"/>
      <c r="J43" s="94"/>
    </row>
    <row r="44" spans="1:10" ht="13.5" customHeight="1" x14ac:dyDescent="0.25">
      <c r="A44" s="200" t="s">
        <v>262</v>
      </c>
      <c r="B44" s="201"/>
      <c r="C44" s="202"/>
      <c r="D44" s="431"/>
      <c r="E44" s="431"/>
      <c r="F44" s="159"/>
      <c r="G44" s="159"/>
      <c r="H44" s="156"/>
      <c r="I44" s="157"/>
      <c r="J44" s="94"/>
    </row>
    <row r="45" spans="1:10" ht="13.5" customHeight="1" x14ac:dyDescent="0.25">
      <c r="A45" s="466"/>
      <c r="B45" s="261"/>
      <c r="C45" s="261"/>
      <c r="D45" s="261"/>
      <c r="E45" s="467"/>
      <c r="F45" s="96"/>
      <c r="G45" s="159"/>
      <c r="H45" s="429"/>
      <c r="I45" s="282"/>
      <c r="J45" s="94"/>
    </row>
    <row r="46" spans="1:10" ht="13.5" customHeight="1" x14ac:dyDescent="0.25">
      <c r="A46" s="451"/>
      <c r="B46" s="465"/>
      <c r="C46" s="465"/>
      <c r="D46" s="465"/>
      <c r="E46" s="465"/>
      <c r="F46" s="96"/>
      <c r="G46" s="159"/>
      <c r="H46" s="418"/>
      <c r="I46" s="432"/>
      <c r="J46" s="94"/>
    </row>
    <row r="47" spans="1:10" ht="13.5" customHeight="1" x14ac:dyDescent="0.25">
      <c r="A47" s="468" t="s">
        <v>279</v>
      </c>
      <c r="B47" s="469"/>
      <c r="C47" s="469"/>
      <c r="D47" s="469"/>
      <c r="E47" s="470"/>
      <c r="F47" s="96"/>
      <c r="G47" s="159"/>
      <c r="H47" s="418"/>
      <c r="I47" s="432"/>
      <c r="J47" s="94"/>
    </row>
    <row r="48" spans="1:10" ht="13.5" customHeight="1" x14ac:dyDescent="0.25">
      <c r="A48" s="454" t="s">
        <v>63</v>
      </c>
      <c r="B48" s="418"/>
      <c r="C48" s="418"/>
      <c r="D48" s="418"/>
      <c r="E48" s="418"/>
      <c r="F48" s="24">
        <f>SUM(F38:F47)</f>
        <v>0</v>
      </c>
      <c r="G48" s="156">
        <f>SUM(G38:G47)</f>
        <v>0</v>
      </c>
      <c r="H48" s="418"/>
      <c r="I48" s="432"/>
      <c r="J48" s="94"/>
    </row>
    <row r="49" spans="1:10" ht="13.5" customHeight="1" x14ac:dyDescent="0.25">
      <c r="A49" s="433" t="s">
        <v>64</v>
      </c>
      <c r="B49" s="434"/>
      <c r="C49" s="434"/>
      <c r="D49" s="434"/>
      <c r="E49" s="434"/>
      <c r="F49" s="51">
        <f>SUM(F34,F48)</f>
        <v>0</v>
      </c>
      <c r="G49" s="174">
        <f>SUM(G34,G48)</f>
        <v>0</v>
      </c>
      <c r="H49" s="418" t="s">
        <v>55</v>
      </c>
      <c r="I49" s="432"/>
      <c r="J49" s="94"/>
    </row>
    <row r="50" spans="1:10" ht="13.5" customHeight="1" x14ac:dyDescent="0.25">
      <c r="A50" s="445" t="s">
        <v>239</v>
      </c>
      <c r="B50" s="446"/>
      <c r="C50" s="446"/>
      <c r="D50" s="446"/>
      <c r="E50" s="446"/>
      <c r="F50" s="39" t="e">
        <f>SUM(F49/D9)</f>
        <v>#DIV/0!</v>
      </c>
      <c r="G50" s="39" t="e">
        <f>SUM(G49/D9)</f>
        <v>#DIV/0!</v>
      </c>
      <c r="H50" s="418" t="s">
        <v>55</v>
      </c>
      <c r="I50" s="432"/>
      <c r="J50" s="94"/>
    </row>
    <row r="51" spans="1:10" s="69" customFormat="1" ht="13.5" customHeight="1" x14ac:dyDescent="0.2">
      <c r="A51" s="437" t="s">
        <v>322</v>
      </c>
      <c r="B51" s="201"/>
      <c r="C51" s="201"/>
      <c r="D51" s="201"/>
      <c r="E51" s="201"/>
      <c r="F51" s="80"/>
      <c r="G51" s="190"/>
      <c r="H51" s="78" t="s">
        <v>55</v>
      </c>
      <c r="I51" s="140"/>
      <c r="J51" s="22"/>
    </row>
    <row r="52" spans="1:10" ht="21" customHeight="1" x14ac:dyDescent="0.25">
      <c r="A52" s="521"/>
      <c r="B52" s="217"/>
      <c r="C52" s="217"/>
      <c r="D52" s="217"/>
      <c r="E52" s="217"/>
      <c r="F52" s="217"/>
      <c r="G52" s="217"/>
      <c r="H52" s="217"/>
      <c r="I52" s="217"/>
      <c r="J52" s="94"/>
    </row>
    <row r="53" spans="1:10" ht="21" customHeight="1" thickBot="1" x14ac:dyDescent="0.3">
      <c r="A53" s="440"/>
      <c r="B53" s="207"/>
      <c r="C53" s="207"/>
      <c r="D53" s="207"/>
      <c r="E53" s="207"/>
      <c r="F53" s="207"/>
      <c r="G53" s="207"/>
      <c r="H53" s="207"/>
      <c r="I53" s="207"/>
      <c r="J53" s="94"/>
    </row>
    <row r="54" spans="1:10" ht="35.25" customHeight="1" x14ac:dyDescent="0.25">
      <c r="A54" s="438" t="s">
        <v>260</v>
      </c>
      <c r="B54" s="439"/>
      <c r="C54" s="439"/>
      <c r="D54" s="439"/>
      <c r="E54" s="439"/>
      <c r="F54" s="158" t="s">
        <v>256</v>
      </c>
      <c r="G54" s="158" t="s">
        <v>54</v>
      </c>
      <c r="H54" s="441"/>
      <c r="I54" s="442"/>
      <c r="J54" s="94"/>
    </row>
    <row r="55" spans="1:10" ht="13.5" customHeight="1" x14ac:dyDescent="0.25">
      <c r="A55" s="443" t="s">
        <v>65</v>
      </c>
      <c r="B55" s="444"/>
      <c r="C55" s="444"/>
      <c r="D55" s="444"/>
      <c r="E55" s="444"/>
      <c r="F55" s="270"/>
      <c r="G55" s="270"/>
      <c r="H55" s="270"/>
      <c r="I55" s="408"/>
      <c r="J55" s="94"/>
    </row>
    <row r="56" spans="1:10" ht="13.5" customHeight="1" x14ac:dyDescent="0.25">
      <c r="A56" s="523" t="s">
        <v>66</v>
      </c>
      <c r="B56" s="199"/>
      <c r="C56" s="199"/>
      <c r="D56" s="199"/>
      <c r="E56" s="199"/>
      <c r="F56" s="190"/>
      <c r="G56" s="21"/>
      <c r="H56" s="199" t="s">
        <v>55</v>
      </c>
      <c r="I56" s="447"/>
      <c r="J56" s="94"/>
    </row>
    <row r="57" spans="1:10" ht="13.5" customHeight="1" x14ac:dyDescent="0.25">
      <c r="A57" s="523" t="s">
        <v>67</v>
      </c>
      <c r="B57" s="199"/>
      <c r="C57" s="199"/>
      <c r="D57" s="199"/>
      <c r="E57" s="199"/>
      <c r="F57" s="155"/>
      <c r="G57" s="21"/>
      <c r="H57" s="199" t="s">
        <v>55</v>
      </c>
      <c r="I57" s="447"/>
      <c r="J57" s="94"/>
    </row>
    <row r="58" spans="1:10" ht="13.5" customHeight="1" x14ac:dyDescent="0.25">
      <c r="A58" s="524" t="s">
        <v>68</v>
      </c>
      <c r="B58" s="287"/>
      <c r="C58" s="525"/>
      <c r="D58" s="261"/>
      <c r="E58" s="467"/>
      <c r="F58" s="155"/>
      <c r="G58" s="21"/>
      <c r="H58" s="199" t="s">
        <v>55</v>
      </c>
      <c r="I58" s="447"/>
      <c r="J58" s="94"/>
    </row>
    <row r="59" spans="1:10" ht="13.5" customHeight="1" x14ac:dyDescent="0.25">
      <c r="A59" s="451"/>
      <c r="B59" s="452"/>
      <c r="C59" s="452"/>
      <c r="D59" s="452"/>
      <c r="E59" s="452"/>
      <c r="F59" s="149"/>
      <c r="G59" s="96"/>
      <c r="H59" s="199" t="s">
        <v>55</v>
      </c>
      <c r="I59" s="447"/>
      <c r="J59" s="94"/>
    </row>
    <row r="60" spans="1:10" ht="13.5" customHeight="1" x14ac:dyDescent="0.25">
      <c r="A60" s="457"/>
      <c r="B60" s="259"/>
      <c r="C60" s="259"/>
      <c r="D60" s="259"/>
      <c r="E60" s="458"/>
      <c r="F60" s="149"/>
      <c r="G60" s="96"/>
      <c r="H60" s="453" t="s">
        <v>55</v>
      </c>
      <c r="I60" s="408"/>
      <c r="J60" s="94"/>
    </row>
    <row r="61" spans="1:10" ht="13.5" customHeight="1" x14ac:dyDescent="0.25">
      <c r="A61" s="451"/>
      <c r="B61" s="452"/>
      <c r="C61" s="452"/>
      <c r="D61" s="452"/>
      <c r="E61" s="452"/>
      <c r="F61" s="149"/>
      <c r="G61" s="96"/>
      <c r="H61" s="199" t="s">
        <v>55</v>
      </c>
      <c r="I61" s="447"/>
      <c r="J61" s="94"/>
    </row>
    <row r="62" spans="1:10" ht="13.5" customHeight="1" x14ac:dyDescent="0.25">
      <c r="A62" s="454" t="s">
        <v>69</v>
      </c>
      <c r="B62" s="446"/>
      <c r="C62" s="446"/>
      <c r="D62" s="446"/>
      <c r="E62" s="446"/>
      <c r="F62" s="174">
        <f>SUM(F56:F61)</f>
        <v>0</v>
      </c>
      <c r="G62" s="51">
        <f>SUM(G56:G61)</f>
        <v>0</v>
      </c>
      <c r="H62" s="455" t="s">
        <v>55</v>
      </c>
      <c r="I62" s="456"/>
      <c r="J62" s="94"/>
    </row>
    <row r="63" spans="1:10" ht="13.5" customHeight="1" x14ac:dyDescent="0.25">
      <c r="A63" s="454" t="s">
        <v>244</v>
      </c>
      <c r="B63" s="446"/>
      <c r="C63" s="446"/>
      <c r="D63" s="446"/>
      <c r="E63" s="446"/>
      <c r="F63" s="174">
        <f>SUM(F62-F49)</f>
        <v>0</v>
      </c>
      <c r="G63" s="51">
        <f>SUM(G62-G49)</f>
        <v>0</v>
      </c>
      <c r="H63" s="199" t="s">
        <v>55</v>
      </c>
      <c r="I63" s="447"/>
      <c r="J63" s="94"/>
    </row>
    <row r="64" spans="1:10" ht="13.5" customHeight="1" x14ac:dyDescent="0.25">
      <c r="A64" s="403" t="s">
        <v>315</v>
      </c>
      <c r="B64" s="404"/>
      <c r="C64" s="404"/>
      <c r="D64" s="404"/>
      <c r="E64" s="404"/>
      <c r="F64" s="108">
        <f>SUM(F49*0.5)</f>
        <v>0</v>
      </c>
      <c r="G64" s="109">
        <f>SUM(G49*0.7)</f>
        <v>0</v>
      </c>
      <c r="H64" s="405" t="s">
        <v>55</v>
      </c>
      <c r="I64" s="406"/>
      <c r="J64" s="94"/>
    </row>
    <row r="65" spans="1:12" ht="26.25" customHeight="1" x14ac:dyDescent="0.25">
      <c r="A65" s="402" t="s">
        <v>334</v>
      </c>
      <c r="B65" s="322"/>
      <c r="C65" s="197"/>
      <c r="D65" s="459" t="s">
        <v>317</v>
      </c>
      <c r="E65" s="460"/>
      <c r="F65" s="460"/>
      <c r="G65" s="460"/>
      <c r="H65" s="460"/>
      <c r="I65" s="461"/>
      <c r="J65" s="94"/>
    </row>
    <row r="66" spans="1:12" ht="14.25" customHeight="1" x14ac:dyDescent="0.25">
      <c r="A66" s="403" t="s">
        <v>316</v>
      </c>
      <c r="B66" s="404"/>
      <c r="C66" s="404"/>
      <c r="D66" s="404"/>
      <c r="E66" s="404"/>
      <c r="F66" s="110"/>
      <c r="G66" s="120">
        <f>SUM(G49*C65)</f>
        <v>0</v>
      </c>
      <c r="H66" s="405" t="s">
        <v>55</v>
      </c>
      <c r="I66" s="406"/>
      <c r="J66" s="94"/>
    </row>
    <row r="67" spans="1:12" ht="6.75" customHeight="1" thickBot="1" x14ac:dyDescent="0.3">
      <c r="A67" s="169"/>
      <c r="B67" s="170"/>
      <c r="C67" s="170"/>
      <c r="D67" s="170"/>
      <c r="E67" s="170"/>
      <c r="F67" s="195"/>
      <c r="G67" s="196"/>
      <c r="H67" s="171"/>
      <c r="I67" s="172"/>
      <c r="J67" s="94"/>
    </row>
    <row r="68" spans="1:12" ht="14.25" customHeight="1" thickBot="1" x14ac:dyDescent="0.3">
      <c r="A68" s="407" t="s">
        <v>242</v>
      </c>
      <c r="B68" s="232"/>
      <c r="C68" s="232"/>
      <c r="D68" s="232"/>
      <c r="E68" s="232"/>
      <c r="F68" s="191">
        <f>('PERIODIKA 2022_žádost'!F37)</f>
        <v>0</v>
      </c>
      <c r="G68" s="192">
        <f>('PERIODIKA 2022_žádost'!F37)</f>
        <v>0</v>
      </c>
      <c r="H68" s="198"/>
      <c r="I68" s="408"/>
      <c r="J68" s="94"/>
    </row>
    <row r="69" spans="1:12" ht="8.25" customHeight="1" x14ac:dyDescent="0.25">
      <c r="A69" s="448"/>
      <c r="B69" s="449"/>
      <c r="C69" s="449"/>
      <c r="D69" s="449"/>
      <c r="E69" s="449"/>
      <c r="F69" s="449"/>
      <c r="G69" s="449"/>
      <c r="H69" s="449"/>
      <c r="I69" s="450"/>
      <c r="J69" s="94"/>
    </row>
    <row r="70" spans="1:12" ht="8.25" customHeight="1" thickBot="1" x14ac:dyDescent="0.3">
      <c r="A70" s="522"/>
      <c r="B70" s="217"/>
      <c r="C70" s="217"/>
      <c r="D70" s="217"/>
      <c r="E70" s="217"/>
      <c r="F70" s="217"/>
      <c r="G70" s="217"/>
      <c r="H70" s="217"/>
      <c r="I70" s="217"/>
      <c r="J70" s="94"/>
    </row>
    <row r="71" spans="1:12" ht="36" customHeight="1" x14ac:dyDescent="0.25">
      <c r="A71" s="435" t="s">
        <v>331</v>
      </c>
      <c r="B71" s="436"/>
      <c r="C71" s="436"/>
      <c r="D71" s="436"/>
      <c r="E71" s="436"/>
      <c r="F71" s="158" t="s">
        <v>256</v>
      </c>
      <c r="G71" s="158" t="s">
        <v>54</v>
      </c>
      <c r="H71" s="441"/>
      <c r="I71" s="442"/>
      <c r="J71" s="94"/>
    </row>
    <row r="72" spans="1:12" ht="5.25" customHeight="1" x14ac:dyDescent="0.25">
      <c r="A72" s="407"/>
      <c r="B72" s="464"/>
      <c r="C72" s="464"/>
      <c r="D72" s="464"/>
      <c r="E72" s="41"/>
      <c r="F72" s="42"/>
      <c r="G72" s="42"/>
      <c r="H72" s="463"/>
      <c r="I72" s="294"/>
      <c r="J72" s="43"/>
    </row>
    <row r="73" spans="1:12" ht="14.25" customHeight="1" x14ac:dyDescent="0.25">
      <c r="A73" s="167"/>
      <c r="B73" s="166"/>
      <c r="C73" s="166"/>
      <c r="D73" s="166"/>
      <c r="E73" s="41"/>
      <c r="F73" s="184" t="s">
        <v>333</v>
      </c>
      <c r="G73" s="184" t="s">
        <v>333</v>
      </c>
      <c r="H73" s="185"/>
      <c r="I73" s="186"/>
      <c r="J73" s="43"/>
    </row>
    <row r="74" spans="1:12" ht="14.25" customHeight="1" x14ac:dyDescent="0.25">
      <c r="A74" s="454" t="s">
        <v>265</v>
      </c>
      <c r="B74" s="217"/>
      <c r="C74" s="217"/>
      <c r="D74" s="217"/>
      <c r="E74" s="152"/>
      <c r="F74" s="45">
        <f>SUM(F68*1)</f>
        <v>0</v>
      </c>
      <c r="G74" s="79">
        <f>SUM(G68*1)</f>
        <v>0</v>
      </c>
      <c r="H74" s="187" t="e">
        <f>SUM(F74/F49)</f>
        <v>#DIV/0!</v>
      </c>
      <c r="I74" s="188" t="e">
        <f>SUM(G74/G49)</f>
        <v>#DIV/0!</v>
      </c>
      <c r="J74" s="43"/>
    </row>
    <row r="75" spans="1:12" ht="14.25" customHeight="1" x14ac:dyDescent="0.25">
      <c r="A75" s="160" t="s">
        <v>335</v>
      </c>
      <c r="B75" s="151"/>
      <c r="C75" s="151"/>
      <c r="D75" s="151"/>
      <c r="E75" s="152"/>
      <c r="F75" s="45">
        <f>SUM(F62)</f>
        <v>0</v>
      </c>
      <c r="G75" s="45">
        <f>SUM(G62)</f>
        <v>0</v>
      </c>
      <c r="H75" s="187"/>
      <c r="I75" s="188"/>
      <c r="J75" s="43"/>
    </row>
    <row r="76" spans="1:12" ht="14.25" customHeight="1" x14ac:dyDescent="0.25">
      <c r="A76" s="237" t="s">
        <v>70</v>
      </c>
      <c r="B76" s="211"/>
      <c r="C76" s="211"/>
      <c r="D76" s="211"/>
      <c r="E76" s="322"/>
      <c r="F76" s="10"/>
      <c r="G76" s="168"/>
      <c r="H76" s="446"/>
      <c r="I76" s="462"/>
      <c r="J76" s="94"/>
    </row>
    <row r="77" spans="1:12" ht="14.25" customHeight="1" x14ac:dyDescent="0.25">
      <c r="A77" s="237" t="s">
        <v>243</v>
      </c>
      <c r="B77" s="211"/>
      <c r="C77" s="211"/>
      <c r="D77" s="211"/>
      <c r="E77" s="322"/>
      <c r="F77" s="10"/>
      <c r="G77" s="168"/>
      <c r="H77" s="446"/>
      <c r="I77" s="462"/>
      <c r="J77" s="94"/>
    </row>
    <row r="78" spans="1:12" ht="14.25" customHeight="1" x14ac:dyDescent="0.25">
      <c r="A78" s="237" t="s">
        <v>71</v>
      </c>
      <c r="B78" s="211"/>
      <c r="C78" s="211"/>
      <c r="D78" s="211"/>
      <c r="E78" s="322"/>
      <c r="F78" s="10"/>
      <c r="G78" s="10"/>
      <c r="H78" s="446"/>
      <c r="I78" s="462"/>
      <c r="J78" s="94"/>
    </row>
    <row r="79" spans="1:12" ht="14.25" customHeight="1" x14ac:dyDescent="0.25">
      <c r="A79" s="237" t="s">
        <v>327</v>
      </c>
      <c r="B79" s="211"/>
      <c r="C79" s="211"/>
      <c r="D79" s="211"/>
      <c r="E79" s="322"/>
      <c r="F79" s="10"/>
      <c r="G79" s="10"/>
      <c r="H79" s="446"/>
      <c r="I79" s="462"/>
      <c r="J79" s="94"/>
    </row>
    <row r="80" spans="1:12" ht="14.25" customHeight="1" x14ac:dyDescent="0.25">
      <c r="A80" s="237" t="s">
        <v>328</v>
      </c>
      <c r="B80" s="211"/>
      <c r="C80" s="211"/>
      <c r="D80" s="211"/>
      <c r="E80" s="322"/>
      <c r="F80" s="10"/>
      <c r="G80" s="168"/>
      <c r="H80" s="446"/>
      <c r="I80" s="462"/>
      <c r="J80" s="94"/>
      <c r="L80" s="189"/>
    </row>
    <row r="81" spans="1:10" ht="14.25" customHeight="1" x14ac:dyDescent="0.25">
      <c r="A81" s="237" t="s">
        <v>267</v>
      </c>
      <c r="B81" s="211"/>
      <c r="C81" s="211"/>
      <c r="D81" s="211"/>
      <c r="E81" s="322"/>
      <c r="F81" s="10"/>
      <c r="G81" s="168"/>
      <c r="H81" s="446"/>
      <c r="I81" s="462"/>
      <c r="J81" s="94"/>
    </row>
    <row r="82" spans="1:10" ht="14.25" customHeight="1" x14ac:dyDescent="0.25">
      <c r="A82" s="237" t="s">
        <v>266</v>
      </c>
      <c r="B82" s="211"/>
      <c r="C82" s="211"/>
      <c r="D82" s="211"/>
      <c r="E82" s="322"/>
      <c r="F82" s="10"/>
      <c r="G82" s="168"/>
      <c r="H82" s="446"/>
      <c r="I82" s="462"/>
      <c r="J82" s="94"/>
    </row>
    <row r="83" spans="1:10" ht="14.25" customHeight="1" x14ac:dyDescent="0.25">
      <c r="A83" s="237" t="s">
        <v>268</v>
      </c>
      <c r="B83" s="211"/>
      <c r="C83" s="211"/>
      <c r="D83" s="211"/>
      <c r="E83" s="322"/>
      <c r="F83" s="10"/>
      <c r="G83" s="168"/>
      <c r="H83" s="446"/>
      <c r="I83" s="462"/>
      <c r="J83" s="94"/>
    </row>
    <row r="84" spans="1:10" ht="14.25" customHeight="1" x14ac:dyDescent="0.25">
      <c r="A84" s="454" t="s">
        <v>281</v>
      </c>
      <c r="B84" s="217"/>
      <c r="C84" s="217"/>
      <c r="D84" s="217"/>
      <c r="E84" s="322"/>
      <c r="F84" s="123">
        <f>SUM(F74:F83)</f>
        <v>0</v>
      </c>
      <c r="G84" s="123">
        <f>SUM(G74:G83)</f>
        <v>0</v>
      </c>
      <c r="H84" s="446"/>
      <c r="I84" s="462"/>
      <c r="J84" s="94"/>
    </row>
    <row r="85" spans="1:10" ht="14.25" customHeight="1" x14ac:dyDescent="0.25">
      <c r="A85" s="160"/>
      <c r="B85" s="151"/>
      <c r="C85" s="151"/>
      <c r="D85" s="151"/>
      <c r="E85" s="162"/>
      <c r="F85" s="48"/>
      <c r="G85" s="164"/>
      <c r="H85" s="164"/>
      <c r="I85" s="163"/>
      <c r="J85" s="94"/>
    </row>
    <row r="86" spans="1:10" s="77" customFormat="1" x14ac:dyDescent="0.25">
      <c r="A86" s="279" t="s">
        <v>277</v>
      </c>
      <c r="B86" s="217"/>
      <c r="C86" s="217"/>
      <c r="D86" s="217"/>
      <c r="E86" s="217"/>
      <c r="F86" s="50">
        <f>-SUM(F49-F84)</f>
        <v>0</v>
      </c>
      <c r="G86" s="174">
        <f>-SUM(G49-G84)</f>
        <v>0</v>
      </c>
      <c r="H86" s="24"/>
      <c r="I86" s="49"/>
      <c r="J86" s="23"/>
    </row>
    <row r="87" spans="1:10" ht="7.5" customHeight="1" x14ac:dyDescent="0.25">
      <c r="A87" s="448"/>
      <c r="B87" s="449"/>
      <c r="C87" s="449"/>
      <c r="D87" s="449"/>
      <c r="E87" s="449"/>
      <c r="F87" s="449"/>
      <c r="G87" s="449"/>
      <c r="H87" s="449"/>
      <c r="I87" s="450"/>
      <c r="J87" s="94"/>
    </row>
    <row r="88" spans="1:10" ht="8.25" customHeight="1" x14ac:dyDescent="0.25">
      <c r="A88" s="507" t="s">
        <v>258</v>
      </c>
      <c r="B88" s="516"/>
      <c r="C88" s="516"/>
      <c r="D88" s="516"/>
      <c r="E88" s="516"/>
      <c r="F88" s="516"/>
      <c r="G88" s="516"/>
      <c r="H88" s="516"/>
      <c r="I88" s="517"/>
      <c r="J88" s="44"/>
    </row>
    <row r="89" spans="1:10" x14ac:dyDescent="0.25">
      <c r="A89" s="507"/>
      <c r="B89" s="516"/>
      <c r="C89" s="516"/>
      <c r="D89" s="516"/>
      <c r="E89" s="516"/>
      <c r="F89" s="516"/>
      <c r="G89" s="516"/>
      <c r="H89" s="516"/>
      <c r="I89" s="517"/>
      <c r="J89" s="43"/>
    </row>
    <row r="90" spans="1:10" x14ac:dyDescent="0.25">
      <c r="A90" s="518"/>
      <c r="B90" s="519"/>
      <c r="C90" s="519"/>
      <c r="D90" s="519"/>
      <c r="E90" s="519"/>
      <c r="F90" s="519"/>
      <c r="G90" s="519"/>
      <c r="H90" s="519"/>
      <c r="I90" s="520"/>
      <c r="J90" s="43"/>
    </row>
    <row r="91" spans="1:10" ht="9" customHeight="1" x14ac:dyDescent="0.25">
      <c r="A91" s="43"/>
      <c r="B91" s="43"/>
      <c r="C91" s="43"/>
      <c r="D91" s="43"/>
      <c r="E91" s="43"/>
      <c r="F91" s="43"/>
      <c r="G91" s="43"/>
      <c r="H91" s="43"/>
      <c r="I91" s="43"/>
      <c r="J91" s="43"/>
    </row>
  </sheetData>
  <sheetProtection password="F03F" sheet="1" objects="1" scenarios="1" formatCells="0" formatColumns="0" formatRows="0" insertColumns="0" insertRows="0" deleteColumns="0" deleteRows="0"/>
  <customSheetViews>
    <customSheetView guid="{9D8F0199-9CB8-4FBA-852E-7E4A67D97509}" hiddenRows="1">
      <selection activeCell="M12" sqref="M12"/>
      <pageMargins left="0.7" right="0.7" top="0.78740157499999996" bottom="0.78740157499999996" header="0.3" footer="0.3"/>
    </customSheetView>
  </customSheetViews>
  <mergeCells count="154">
    <mergeCell ref="H33:I33"/>
    <mergeCell ref="A34:E34"/>
    <mergeCell ref="H57:I57"/>
    <mergeCell ref="H35:I35"/>
    <mergeCell ref="A3:B3"/>
    <mergeCell ref="D3:G3"/>
    <mergeCell ref="A6:I6"/>
    <mergeCell ref="A7:C7"/>
    <mergeCell ref="A88:I90"/>
    <mergeCell ref="A52:I52"/>
    <mergeCell ref="A70:I70"/>
    <mergeCell ref="H76:I76"/>
    <mergeCell ref="A74:D74"/>
    <mergeCell ref="A56:E56"/>
    <mergeCell ref="H56:I56"/>
    <mergeCell ref="A57:E57"/>
    <mergeCell ref="A58:B58"/>
    <mergeCell ref="C58:E58"/>
    <mergeCell ref="A87:I87"/>
    <mergeCell ref="H28:I28"/>
    <mergeCell ref="A29:E29"/>
    <mergeCell ref="A30:E30"/>
    <mergeCell ref="H30:I30"/>
    <mergeCell ref="A22:E22"/>
    <mergeCell ref="A25:I25"/>
    <mergeCell ref="H22:I24"/>
    <mergeCell ref="G22:G23"/>
    <mergeCell ref="A23:E23"/>
    <mergeCell ref="F19:G19"/>
    <mergeCell ref="F20:G20"/>
    <mergeCell ref="H19:I19"/>
    <mergeCell ref="H20:I20"/>
    <mergeCell ref="A19:E19"/>
    <mergeCell ref="A20:E20"/>
    <mergeCell ref="A2:B2"/>
    <mergeCell ref="C2:I2"/>
    <mergeCell ref="A4:G4"/>
    <mergeCell ref="A13:E13"/>
    <mergeCell ref="G13:H13"/>
    <mergeCell ref="A11:B11"/>
    <mergeCell ref="C11:D11"/>
    <mergeCell ref="E11:F11"/>
    <mergeCell ref="G11:H11"/>
    <mergeCell ref="A12:B12"/>
    <mergeCell ref="C12:I12"/>
    <mergeCell ref="A8:C8"/>
    <mergeCell ref="A9:C9"/>
    <mergeCell ref="E9:G9"/>
    <mergeCell ref="A10:B10"/>
    <mergeCell ref="C10:D10"/>
    <mergeCell ref="E10:F10"/>
    <mergeCell ref="G10:H10"/>
    <mergeCell ref="H36:I36"/>
    <mergeCell ref="A21:I21"/>
    <mergeCell ref="A41:E41"/>
    <mergeCell ref="A42:E42"/>
    <mergeCell ref="A37:E37"/>
    <mergeCell ref="F37:I37"/>
    <mergeCell ref="A39:E39"/>
    <mergeCell ref="H39:I39"/>
    <mergeCell ref="H40:I40"/>
    <mergeCell ref="A32:E32"/>
    <mergeCell ref="H32:I32"/>
    <mergeCell ref="A36:E36"/>
    <mergeCell ref="H34:I34"/>
    <mergeCell ref="A35:E35"/>
    <mergeCell ref="F22:F23"/>
    <mergeCell ref="A28:E28"/>
    <mergeCell ref="A24:E24"/>
    <mergeCell ref="H29:I29"/>
    <mergeCell ref="A27:E27"/>
    <mergeCell ref="H27:I27"/>
    <mergeCell ref="A26:E26"/>
    <mergeCell ref="H26:I26"/>
    <mergeCell ref="A31:I31"/>
    <mergeCell ref="A33:E33"/>
    <mergeCell ref="A46:E46"/>
    <mergeCell ref="H46:I46"/>
    <mergeCell ref="A45:E45"/>
    <mergeCell ref="H45:I45"/>
    <mergeCell ref="H43:I43"/>
    <mergeCell ref="A47:E47"/>
    <mergeCell ref="H47:I47"/>
    <mergeCell ref="A48:E48"/>
    <mergeCell ref="H48:I48"/>
    <mergeCell ref="H66:I66"/>
    <mergeCell ref="A86:E86"/>
    <mergeCell ref="H80:I80"/>
    <mergeCell ref="H81:I81"/>
    <mergeCell ref="H82:I82"/>
    <mergeCell ref="H77:I77"/>
    <mergeCell ref="H78:I78"/>
    <mergeCell ref="H79:I79"/>
    <mergeCell ref="H72:I72"/>
    <mergeCell ref="A72:D72"/>
    <mergeCell ref="H83:I83"/>
    <mergeCell ref="H84:I84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H42:I42"/>
    <mergeCell ref="A71:E71"/>
    <mergeCell ref="H50:I50"/>
    <mergeCell ref="A51:E51"/>
    <mergeCell ref="A54:E54"/>
    <mergeCell ref="A53:I53"/>
    <mergeCell ref="H54:I54"/>
    <mergeCell ref="A55:I55"/>
    <mergeCell ref="A50:E50"/>
    <mergeCell ref="H71:I71"/>
    <mergeCell ref="H63:I63"/>
    <mergeCell ref="A69:I69"/>
    <mergeCell ref="A59:E59"/>
    <mergeCell ref="H59:I59"/>
    <mergeCell ref="H61:I61"/>
    <mergeCell ref="H60:I60"/>
    <mergeCell ref="A62:E62"/>
    <mergeCell ref="H62:I62"/>
    <mergeCell ref="A61:E61"/>
    <mergeCell ref="A60:E60"/>
    <mergeCell ref="A63:E63"/>
    <mergeCell ref="H58:I58"/>
    <mergeCell ref="D65:I65"/>
    <mergeCell ref="A66:E66"/>
    <mergeCell ref="A65:B65"/>
    <mergeCell ref="A64:E64"/>
    <mergeCell ref="H64:I64"/>
    <mergeCell ref="A68:E68"/>
    <mergeCell ref="H68:I68"/>
    <mergeCell ref="A5:G5"/>
    <mergeCell ref="G7:I8"/>
    <mergeCell ref="A14:E14"/>
    <mergeCell ref="A16:E16"/>
    <mergeCell ref="F16:I16"/>
    <mergeCell ref="A17:E17"/>
    <mergeCell ref="A18:E18"/>
    <mergeCell ref="F17:G17"/>
    <mergeCell ref="F18:G18"/>
    <mergeCell ref="H17:I17"/>
    <mergeCell ref="H18:I18"/>
    <mergeCell ref="A43:E43"/>
    <mergeCell ref="A44:C44"/>
    <mergeCell ref="D44:E44"/>
    <mergeCell ref="H41:I41"/>
    <mergeCell ref="A38:E38"/>
    <mergeCell ref="H38:I38"/>
    <mergeCell ref="A49:E49"/>
    <mergeCell ref="H49:I49"/>
  </mergeCells>
  <pageMargins left="0.7" right="0.7" top="0.78740157499999996" bottom="0.78740157499999996" header="0.3" footer="0.3"/>
  <pageSetup paperSize="9" orientation="portrait" r:id="rId1"/>
  <headerFooter>
    <oddHeader xml:space="preserve"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workbookViewId="0">
      <selection activeCell="K16" sqref="K16"/>
    </sheetView>
  </sheetViews>
  <sheetFormatPr defaultRowHeight="15" x14ac:dyDescent="0.25"/>
  <cols>
    <col min="1" max="1" width="31.5703125" customWidth="1"/>
    <col min="2" max="2" width="42.5703125" customWidth="1"/>
    <col min="3" max="3" width="10.42578125" customWidth="1"/>
    <col min="5" max="5" width="23.28515625" customWidth="1"/>
    <col min="6" max="6" width="30.7109375" customWidth="1"/>
    <col min="11" max="11" width="32.28515625" customWidth="1"/>
  </cols>
  <sheetData>
    <row r="1" spans="1:11" x14ac:dyDescent="0.25">
      <c r="A1" s="12"/>
    </row>
    <row r="2" spans="1:11" x14ac:dyDescent="0.25">
      <c r="A2" s="12" t="s">
        <v>162</v>
      </c>
      <c r="B2" t="s">
        <v>165</v>
      </c>
      <c r="C2" s="3">
        <v>41897</v>
      </c>
      <c r="E2" s="4" t="s">
        <v>167</v>
      </c>
      <c r="F2" s="5" t="s">
        <v>168</v>
      </c>
      <c r="G2" t="s">
        <v>197</v>
      </c>
      <c r="H2" t="s">
        <v>246</v>
      </c>
      <c r="K2" t="s">
        <v>162</v>
      </c>
    </row>
    <row r="3" spans="1:11" x14ac:dyDescent="0.25">
      <c r="A3" s="12" t="s">
        <v>163</v>
      </c>
      <c r="B3" t="s">
        <v>166</v>
      </c>
      <c r="C3" s="3">
        <v>41898</v>
      </c>
      <c r="F3" s="5" t="s">
        <v>169</v>
      </c>
      <c r="G3" s="6" t="s">
        <v>198</v>
      </c>
      <c r="H3" t="s">
        <v>247</v>
      </c>
      <c r="K3" t="s">
        <v>163</v>
      </c>
    </row>
    <row r="4" spans="1:11" x14ac:dyDescent="0.25">
      <c r="A4" s="12" t="s">
        <v>183</v>
      </c>
      <c r="B4" t="s">
        <v>245</v>
      </c>
      <c r="C4" s="3">
        <v>41899</v>
      </c>
      <c r="E4" s="4" t="s">
        <v>73</v>
      </c>
      <c r="F4" s="5" t="s">
        <v>170</v>
      </c>
      <c r="G4" t="s">
        <v>199</v>
      </c>
      <c r="K4" t="s">
        <v>183</v>
      </c>
    </row>
    <row r="5" spans="1:11" x14ac:dyDescent="0.25">
      <c r="A5" s="12" t="s">
        <v>182</v>
      </c>
      <c r="B5" t="s">
        <v>72</v>
      </c>
      <c r="C5" s="3">
        <v>41900</v>
      </c>
      <c r="E5" t="s">
        <v>74</v>
      </c>
      <c r="F5" s="5" t="s">
        <v>171</v>
      </c>
      <c r="G5" s="6" t="s">
        <v>200</v>
      </c>
      <c r="K5" t="s">
        <v>182</v>
      </c>
    </row>
    <row r="6" spans="1:11" x14ac:dyDescent="0.25">
      <c r="A6" s="12" t="s">
        <v>184</v>
      </c>
      <c r="C6" s="3">
        <v>41901</v>
      </c>
      <c r="E6" t="s">
        <v>75</v>
      </c>
      <c r="F6" s="5" t="s">
        <v>172</v>
      </c>
      <c r="G6" t="s">
        <v>201</v>
      </c>
      <c r="K6" t="s">
        <v>184</v>
      </c>
    </row>
    <row r="7" spans="1:11" x14ac:dyDescent="0.25">
      <c r="A7" s="12" t="s">
        <v>185</v>
      </c>
      <c r="C7" s="3">
        <v>41902</v>
      </c>
      <c r="E7" t="s">
        <v>76</v>
      </c>
      <c r="F7" s="5" t="s">
        <v>173</v>
      </c>
      <c r="G7" s="6" t="s">
        <v>202</v>
      </c>
      <c r="K7" t="s">
        <v>185</v>
      </c>
    </row>
    <row r="8" spans="1:11" x14ac:dyDescent="0.25">
      <c r="A8" s="12" t="s">
        <v>164</v>
      </c>
      <c r="C8" s="3">
        <v>41903</v>
      </c>
      <c r="E8" t="s">
        <v>77</v>
      </c>
      <c r="F8" s="5" t="s">
        <v>174</v>
      </c>
      <c r="G8" t="s">
        <v>203</v>
      </c>
      <c r="K8" t="s">
        <v>164</v>
      </c>
    </row>
    <row r="9" spans="1:11" x14ac:dyDescent="0.25">
      <c r="A9" s="12" t="s">
        <v>186</v>
      </c>
      <c r="C9" s="3">
        <v>41904</v>
      </c>
      <c r="E9" t="s">
        <v>78</v>
      </c>
      <c r="F9" s="5" t="s">
        <v>175</v>
      </c>
      <c r="G9" s="6" t="s">
        <v>204</v>
      </c>
      <c r="K9" t="s">
        <v>186</v>
      </c>
    </row>
    <row r="10" spans="1:11" x14ac:dyDescent="0.25">
      <c r="A10" s="12" t="s">
        <v>72</v>
      </c>
      <c r="C10" s="3">
        <v>41905</v>
      </c>
      <c r="E10" t="s">
        <v>79</v>
      </c>
      <c r="F10" s="5" t="s">
        <v>176</v>
      </c>
      <c r="G10" t="s">
        <v>205</v>
      </c>
      <c r="K10" t="s">
        <v>72</v>
      </c>
    </row>
    <row r="11" spans="1:11" x14ac:dyDescent="0.25">
      <c r="C11" s="3">
        <v>41906</v>
      </c>
      <c r="E11" t="s">
        <v>80</v>
      </c>
      <c r="F11" s="5" t="s">
        <v>177</v>
      </c>
      <c r="G11" s="6" t="s">
        <v>206</v>
      </c>
    </row>
    <row r="12" spans="1:11" x14ac:dyDescent="0.25">
      <c r="C12" s="3">
        <v>41907</v>
      </c>
      <c r="E12" t="s">
        <v>81</v>
      </c>
      <c r="F12" s="5" t="s">
        <v>178</v>
      </c>
      <c r="G12" t="s">
        <v>207</v>
      </c>
    </row>
    <row r="13" spans="1:11" x14ac:dyDescent="0.25">
      <c r="C13" s="3">
        <v>41908</v>
      </c>
      <c r="E13" t="s">
        <v>82</v>
      </c>
      <c r="F13" s="5" t="s">
        <v>179</v>
      </c>
      <c r="G13" s="6" t="s">
        <v>208</v>
      </c>
    </row>
    <row r="14" spans="1:11" x14ac:dyDescent="0.25">
      <c r="C14" s="3">
        <v>41909</v>
      </c>
      <c r="E14" t="s">
        <v>83</v>
      </c>
      <c r="F14" s="5" t="s">
        <v>180</v>
      </c>
      <c r="G14" t="s">
        <v>209</v>
      </c>
    </row>
    <row r="15" spans="1:11" x14ac:dyDescent="0.25">
      <c r="C15" s="3">
        <v>41910</v>
      </c>
      <c r="E15" t="s">
        <v>84</v>
      </c>
      <c r="F15" s="5" t="s">
        <v>181</v>
      </c>
      <c r="G15" s="6" t="s">
        <v>210</v>
      </c>
    </row>
    <row r="16" spans="1:11" x14ac:dyDescent="0.25">
      <c r="C16" s="3">
        <v>41911</v>
      </c>
      <c r="E16" t="s">
        <v>85</v>
      </c>
      <c r="F16" s="5"/>
      <c r="G16" t="s">
        <v>211</v>
      </c>
    </row>
    <row r="17" spans="3:7" x14ac:dyDescent="0.25">
      <c r="C17" s="3">
        <v>41912</v>
      </c>
      <c r="G17" s="6" t="s">
        <v>212</v>
      </c>
    </row>
    <row r="18" spans="3:7" x14ac:dyDescent="0.25">
      <c r="C18" s="3">
        <v>41913</v>
      </c>
      <c r="E18" s="4" t="s">
        <v>87</v>
      </c>
      <c r="G18" t="s">
        <v>232</v>
      </c>
    </row>
    <row r="19" spans="3:7" x14ac:dyDescent="0.25">
      <c r="C19" s="3">
        <v>41914</v>
      </c>
      <c r="E19" t="s">
        <v>86</v>
      </c>
      <c r="G19" s="6" t="s">
        <v>233</v>
      </c>
    </row>
    <row r="20" spans="3:7" x14ac:dyDescent="0.25">
      <c r="C20" s="3">
        <v>41915</v>
      </c>
      <c r="E20" t="s">
        <v>88</v>
      </c>
      <c r="G20" t="s">
        <v>213</v>
      </c>
    </row>
    <row r="21" spans="3:7" x14ac:dyDescent="0.25">
      <c r="C21" s="3">
        <v>41916</v>
      </c>
      <c r="E21" t="s">
        <v>89</v>
      </c>
      <c r="G21" s="6" t="s">
        <v>214</v>
      </c>
    </row>
    <row r="22" spans="3:7" x14ac:dyDescent="0.25">
      <c r="C22" s="3">
        <v>41917</v>
      </c>
      <c r="E22" t="s">
        <v>90</v>
      </c>
      <c r="G22" t="s">
        <v>215</v>
      </c>
    </row>
    <row r="23" spans="3:7" x14ac:dyDescent="0.25">
      <c r="C23" s="3">
        <v>41918</v>
      </c>
      <c r="E23" t="s">
        <v>91</v>
      </c>
      <c r="G23" s="6" t="s">
        <v>216</v>
      </c>
    </row>
    <row r="24" spans="3:7" x14ac:dyDescent="0.25">
      <c r="C24" s="3">
        <v>41919</v>
      </c>
      <c r="E24" t="s">
        <v>92</v>
      </c>
      <c r="G24" t="s">
        <v>217</v>
      </c>
    </row>
    <row r="25" spans="3:7" x14ac:dyDescent="0.25">
      <c r="C25" s="3">
        <v>41920</v>
      </c>
      <c r="E25" t="s">
        <v>93</v>
      </c>
      <c r="G25" s="6" t="s">
        <v>218</v>
      </c>
    </row>
    <row r="26" spans="3:7" x14ac:dyDescent="0.25">
      <c r="C26" s="3">
        <v>41921</v>
      </c>
      <c r="G26" t="s">
        <v>219</v>
      </c>
    </row>
    <row r="27" spans="3:7" x14ac:dyDescent="0.25">
      <c r="C27" s="3">
        <v>41922</v>
      </c>
      <c r="E27" s="4" t="s">
        <v>94</v>
      </c>
      <c r="G27" s="6" t="s">
        <v>220</v>
      </c>
    </row>
    <row r="28" spans="3:7" x14ac:dyDescent="0.25">
      <c r="C28" s="3">
        <v>41923</v>
      </c>
      <c r="E28" t="s">
        <v>95</v>
      </c>
      <c r="G28" t="s">
        <v>221</v>
      </c>
    </row>
    <row r="29" spans="3:7" x14ac:dyDescent="0.25">
      <c r="C29" s="3">
        <v>41924</v>
      </c>
      <c r="E29" t="s">
        <v>96</v>
      </c>
      <c r="G29" s="6" t="s">
        <v>222</v>
      </c>
    </row>
    <row r="30" spans="3:7" x14ac:dyDescent="0.25">
      <c r="C30" s="3">
        <v>41925</v>
      </c>
      <c r="E30" t="s">
        <v>97</v>
      </c>
      <c r="G30" t="s">
        <v>223</v>
      </c>
    </row>
    <row r="31" spans="3:7" x14ac:dyDescent="0.25">
      <c r="C31" s="3">
        <v>41926</v>
      </c>
      <c r="E31" t="s">
        <v>98</v>
      </c>
      <c r="G31" s="6" t="s">
        <v>224</v>
      </c>
    </row>
    <row r="32" spans="3:7" x14ac:dyDescent="0.25">
      <c r="C32" s="3">
        <v>41927</v>
      </c>
      <c r="E32" t="s">
        <v>99</v>
      </c>
      <c r="G32" t="s">
        <v>187</v>
      </c>
    </row>
    <row r="33" spans="5:7" ht="14.45" x14ac:dyDescent="0.3">
      <c r="E33" t="s">
        <v>100</v>
      </c>
      <c r="G33" s="6" t="s">
        <v>188</v>
      </c>
    </row>
    <row r="34" spans="5:7" ht="14.45" x14ac:dyDescent="0.3">
      <c r="E34" t="s">
        <v>101</v>
      </c>
      <c r="G34" t="s">
        <v>189</v>
      </c>
    </row>
    <row r="35" spans="5:7" ht="14.45" x14ac:dyDescent="0.3">
      <c r="G35" s="6" t="s">
        <v>190</v>
      </c>
    </row>
    <row r="36" spans="5:7" x14ac:dyDescent="0.25">
      <c r="E36" s="4" t="s">
        <v>102</v>
      </c>
      <c r="G36" t="s">
        <v>191</v>
      </c>
    </row>
    <row r="37" spans="5:7" ht="14.45" x14ac:dyDescent="0.3">
      <c r="E37" t="s">
        <v>103</v>
      </c>
      <c r="G37" s="6" t="s">
        <v>192</v>
      </c>
    </row>
    <row r="38" spans="5:7" ht="14.45" x14ac:dyDescent="0.3">
      <c r="E38" t="s">
        <v>104</v>
      </c>
      <c r="G38" t="s">
        <v>193</v>
      </c>
    </row>
    <row r="39" spans="5:7" ht="14.45" x14ac:dyDescent="0.3">
      <c r="E39" t="s">
        <v>105</v>
      </c>
      <c r="G39" s="6" t="s">
        <v>194</v>
      </c>
    </row>
    <row r="40" spans="5:7" ht="14.45" x14ac:dyDescent="0.3">
      <c r="G40" t="s">
        <v>195</v>
      </c>
    </row>
    <row r="41" spans="5:7" x14ac:dyDescent="0.25">
      <c r="E41" s="4" t="s">
        <v>106</v>
      </c>
      <c r="G41" s="6" t="s">
        <v>196</v>
      </c>
    </row>
    <row r="42" spans="5:7" x14ac:dyDescent="0.25">
      <c r="E42" t="s">
        <v>107</v>
      </c>
      <c r="G42" t="s">
        <v>225</v>
      </c>
    </row>
    <row r="43" spans="5:7" x14ac:dyDescent="0.25">
      <c r="E43" t="s">
        <v>108</v>
      </c>
      <c r="G43" s="6" t="s">
        <v>226</v>
      </c>
    </row>
    <row r="44" spans="5:7" x14ac:dyDescent="0.25">
      <c r="E44" t="s">
        <v>109</v>
      </c>
      <c r="G44" t="s">
        <v>227</v>
      </c>
    </row>
    <row r="45" spans="5:7" x14ac:dyDescent="0.25">
      <c r="E45" t="s">
        <v>110</v>
      </c>
      <c r="G45" s="6" t="s">
        <v>228</v>
      </c>
    </row>
    <row r="46" spans="5:7" x14ac:dyDescent="0.25">
      <c r="E46" t="s">
        <v>111</v>
      </c>
      <c r="G46" t="s">
        <v>229</v>
      </c>
    </row>
    <row r="47" spans="5:7" x14ac:dyDescent="0.25">
      <c r="E47" t="s">
        <v>112</v>
      </c>
      <c r="G47" s="6" t="s">
        <v>230</v>
      </c>
    </row>
    <row r="48" spans="5:7" x14ac:dyDescent="0.25">
      <c r="E48" t="s">
        <v>113</v>
      </c>
      <c r="G48" t="s">
        <v>231</v>
      </c>
    </row>
    <row r="49" spans="5:7" x14ac:dyDescent="0.25">
      <c r="G49" s="6"/>
    </row>
    <row r="50" spans="5:7" x14ac:dyDescent="0.25">
      <c r="E50" s="4" t="s">
        <v>114</v>
      </c>
    </row>
    <row r="51" spans="5:7" x14ac:dyDescent="0.25">
      <c r="E51" t="s">
        <v>115</v>
      </c>
      <c r="G51" s="6"/>
    </row>
    <row r="52" spans="5:7" x14ac:dyDescent="0.25">
      <c r="E52" t="s">
        <v>116</v>
      </c>
    </row>
    <row r="53" spans="5:7" x14ac:dyDescent="0.25">
      <c r="E53" t="s">
        <v>117</v>
      </c>
      <c r="G53" s="6"/>
    </row>
    <row r="54" spans="5:7" x14ac:dyDescent="0.25">
      <c r="E54" t="s">
        <v>118</v>
      </c>
    </row>
    <row r="56" spans="5:7" x14ac:dyDescent="0.25">
      <c r="E56" s="4" t="s">
        <v>119</v>
      </c>
    </row>
    <row r="57" spans="5:7" x14ac:dyDescent="0.25">
      <c r="E57" t="s">
        <v>120</v>
      </c>
    </row>
    <row r="58" spans="5:7" x14ac:dyDescent="0.25">
      <c r="E58" t="s">
        <v>121</v>
      </c>
    </row>
    <row r="59" spans="5:7" x14ac:dyDescent="0.25">
      <c r="E59" t="s">
        <v>122</v>
      </c>
    </row>
    <row r="60" spans="5:7" x14ac:dyDescent="0.25">
      <c r="E60" t="s">
        <v>123</v>
      </c>
    </row>
    <row r="61" spans="5:7" x14ac:dyDescent="0.25">
      <c r="E61" t="s">
        <v>124</v>
      </c>
    </row>
    <row r="63" spans="5:7" x14ac:dyDescent="0.25">
      <c r="E63" s="4" t="s">
        <v>125</v>
      </c>
    </row>
    <row r="64" spans="5:7" x14ac:dyDescent="0.25">
      <c r="E64" t="s">
        <v>126</v>
      </c>
    </row>
    <row r="65" spans="5:5" x14ac:dyDescent="0.25">
      <c r="E65" t="s">
        <v>127</v>
      </c>
    </row>
    <row r="66" spans="5:5" x14ac:dyDescent="0.25">
      <c r="E66" t="s">
        <v>128</v>
      </c>
    </row>
    <row r="67" spans="5:5" x14ac:dyDescent="0.25">
      <c r="E67" t="s">
        <v>129</v>
      </c>
    </row>
    <row r="69" spans="5:5" x14ac:dyDescent="0.25">
      <c r="E69" s="4" t="s">
        <v>130</v>
      </c>
    </row>
    <row r="70" spans="5:5" x14ac:dyDescent="0.25">
      <c r="E70" t="s">
        <v>131</v>
      </c>
    </row>
    <row r="71" spans="5:5" x14ac:dyDescent="0.25">
      <c r="E71" t="s">
        <v>132</v>
      </c>
    </row>
    <row r="72" spans="5:5" x14ac:dyDescent="0.25">
      <c r="E72" t="s">
        <v>133</v>
      </c>
    </row>
    <row r="73" spans="5:5" x14ac:dyDescent="0.25">
      <c r="E73" t="s">
        <v>134</v>
      </c>
    </row>
    <row r="74" spans="5:5" x14ac:dyDescent="0.25">
      <c r="E74" t="s">
        <v>135</v>
      </c>
    </row>
    <row r="76" spans="5:5" x14ac:dyDescent="0.25">
      <c r="E76" s="4" t="s">
        <v>136</v>
      </c>
    </row>
    <row r="77" spans="5:5" x14ac:dyDescent="0.25">
      <c r="E77" t="s">
        <v>137</v>
      </c>
    </row>
    <row r="78" spans="5:5" x14ac:dyDescent="0.25">
      <c r="E78" t="s">
        <v>138</v>
      </c>
    </row>
    <row r="79" spans="5:5" x14ac:dyDescent="0.25">
      <c r="E79" t="s">
        <v>139</v>
      </c>
    </row>
    <row r="80" spans="5:5" x14ac:dyDescent="0.25">
      <c r="E80" t="s">
        <v>140</v>
      </c>
    </row>
    <row r="81" spans="5:5" x14ac:dyDescent="0.25">
      <c r="E81" t="s">
        <v>141</v>
      </c>
    </row>
    <row r="82" spans="5:5" x14ac:dyDescent="0.25">
      <c r="E82" t="s">
        <v>142</v>
      </c>
    </row>
    <row r="83" spans="5:5" x14ac:dyDescent="0.25">
      <c r="E83" t="s">
        <v>143</v>
      </c>
    </row>
    <row r="85" spans="5:5" x14ac:dyDescent="0.25">
      <c r="E85" s="4" t="s">
        <v>144</v>
      </c>
    </row>
    <row r="86" spans="5:5" x14ac:dyDescent="0.25">
      <c r="E86" t="s">
        <v>145</v>
      </c>
    </row>
    <row r="87" spans="5:5" x14ac:dyDescent="0.25">
      <c r="E87" t="s">
        <v>146</v>
      </c>
    </row>
    <row r="88" spans="5:5" x14ac:dyDescent="0.25">
      <c r="E88" t="s">
        <v>147</v>
      </c>
    </row>
    <row r="89" spans="5:5" x14ac:dyDescent="0.25">
      <c r="E89" t="s">
        <v>148</v>
      </c>
    </row>
    <row r="90" spans="5:5" x14ac:dyDescent="0.25">
      <c r="E90" t="s">
        <v>149</v>
      </c>
    </row>
    <row r="92" spans="5:5" x14ac:dyDescent="0.25">
      <c r="E92" s="4" t="s">
        <v>150</v>
      </c>
    </row>
    <row r="93" spans="5:5" x14ac:dyDescent="0.25">
      <c r="E93" t="s">
        <v>151</v>
      </c>
    </row>
    <row r="94" spans="5:5" x14ac:dyDescent="0.25">
      <c r="E94" t="s">
        <v>152</v>
      </c>
    </row>
    <row r="95" spans="5:5" x14ac:dyDescent="0.25">
      <c r="E95" t="s">
        <v>153</v>
      </c>
    </row>
    <row r="96" spans="5:5" x14ac:dyDescent="0.25">
      <c r="E96" t="s">
        <v>154</v>
      </c>
    </row>
    <row r="98" spans="5:5" x14ac:dyDescent="0.25">
      <c r="E98" s="4" t="s">
        <v>155</v>
      </c>
    </row>
    <row r="99" spans="5:5" x14ac:dyDescent="0.25">
      <c r="E99" t="s">
        <v>156</v>
      </c>
    </row>
    <row r="100" spans="5:5" x14ac:dyDescent="0.25">
      <c r="E100" t="s">
        <v>157</v>
      </c>
    </row>
    <row r="101" spans="5:5" x14ac:dyDescent="0.25">
      <c r="E101" t="s">
        <v>158</v>
      </c>
    </row>
    <row r="102" spans="5:5" x14ac:dyDescent="0.25">
      <c r="E102" t="s">
        <v>159</v>
      </c>
    </row>
    <row r="103" spans="5:5" x14ac:dyDescent="0.25">
      <c r="E103" t="s">
        <v>160</v>
      </c>
    </row>
    <row r="104" spans="5:5" x14ac:dyDescent="0.25">
      <c r="E104" t="s">
        <v>161</v>
      </c>
    </row>
  </sheetData>
  <dataValidations count="1">
    <dataValidation type="date" allowBlank="1" showInputMessage="1" showErrorMessage="1" sqref="C2 C4 C6 C8 C10 C12 C14 C16 C18 C20 C22 C24 C26 C28 C30:C31">
      <formula1>41897</formula1>
      <formula2>41943</formula2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9</vt:i4>
      </vt:variant>
    </vt:vector>
  </HeadingPairs>
  <TitlesOfParts>
    <vt:vector size="12" baseType="lpstr">
      <vt:lpstr>PERIODIKA 2022_žádost</vt:lpstr>
      <vt:lpstr>PERIODIKA 2022_rozpočet</vt:lpstr>
      <vt:lpstr>Data</vt:lpstr>
      <vt:lpstr>Data</vt:lpstr>
      <vt:lpstr>Datum</vt:lpstr>
      <vt:lpstr>DPH</vt:lpstr>
      <vt:lpstr>Data!elektronicky</vt:lpstr>
      <vt:lpstr>Kraj</vt:lpstr>
      <vt:lpstr>Nezisková</vt:lpstr>
      <vt:lpstr>Neziskovky</vt:lpstr>
      <vt:lpstr>Okres</vt:lpstr>
      <vt:lpstr>Ziskovky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Fišer Bohumil</dc:creator>
  <cp:lastModifiedBy>Pavlova Olga</cp:lastModifiedBy>
  <cp:lastPrinted>2020-08-14T08:40:58Z</cp:lastPrinted>
  <dcterms:created xsi:type="dcterms:W3CDTF">2014-08-07T08:31:29Z</dcterms:created>
  <dcterms:modified xsi:type="dcterms:W3CDTF">2021-10-06T08:51:24Z</dcterms:modified>
</cp:coreProperties>
</file>