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-285" windowWidth="11895" windowHeight="12510"/>
  </bookViews>
  <sheets>
    <sheet name="PERIODIKA 2019_žádost" sheetId="1" r:id="rId1"/>
    <sheet name="PERIODIKA 2019_rozpočet" sheetId="2" r:id="rId2"/>
    <sheet name="Data" sheetId="3" state="hidden" r:id="rId3"/>
  </sheets>
  <definedNames>
    <definedName name="Data">Data!$G$1:$G$48</definedName>
    <definedName name="Datum">Data!$C$1:$C$32</definedName>
    <definedName name="DPH">Data!$H$1:$H$3</definedName>
    <definedName name="elektronicky" localSheetId="2">Data!$C$2:$C$32</definedName>
    <definedName name="Kraj">Data!$F$1:$F$15</definedName>
    <definedName name="Nezisková">Data!$K$1:$K$10</definedName>
    <definedName name="Neziskovky">Data!$A$1:$A$10</definedName>
    <definedName name="Okres">Data!$E$1:$E$104</definedName>
    <definedName name="Z_9D8F0199_9CB8_4FBA_852E_7E4A67D97509_.wvu.Cols" localSheetId="0" hidden="1">'PERIODIKA 2019_žádost'!$L:$L</definedName>
    <definedName name="Z_9D8F0199_9CB8_4FBA_852E_7E4A67D97509_.wvu.PrintArea" localSheetId="0" hidden="1">'PERIODIKA 2019_žádost'!$A$2:$J$152</definedName>
    <definedName name="Z_9D8F0199_9CB8_4FBA_852E_7E4A67D97509_.wvu.Rows" localSheetId="1" hidden="1">'PERIODIKA 2019_rozpočet'!$12:$12</definedName>
    <definedName name="zisk">Data!#REF!</definedName>
    <definedName name="Ziskovky">Data!$B$1:$B$6</definedName>
  </definedNames>
  <calcPr calcId="145621"/>
  <customWorkbookViews>
    <customWorkbookView name="Fišer Bohumil – osobní zobrazení" guid="{9D8F0199-9CB8-4FBA-852E-7E4A67D97509}" mergeInterval="0" personalView="1" maximized="1" windowWidth="1916" windowHeight="789" activeSheetId="2"/>
  </customWorkbookViews>
</workbook>
</file>

<file path=xl/calcChain.xml><?xml version="1.0" encoding="utf-8"?>
<calcChain xmlns="http://schemas.openxmlformats.org/spreadsheetml/2006/main">
  <c r="G49" i="2" l="1"/>
  <c r="C2" i="2"/>
  <c r="D8" i="2" l="1"/>
  <c r="G36" i="2" l="1"/>
  <c r="F36" i="2"/>
  <c r="D9" i="2" l="1"/>
  <c r="I78" i="1"/>
  <c r="F37" i="1"/>
  <c r="F69" i="2" l="1"/>
  <c r="F74" i="2" s="1"/>
  <c r="G69" i="2"/>
  <c r="H37" i="1"/>
  <c r="G37" i="1"/>
  <c r="I80" i="1"/>
  <c r="I79" i="1"/>
  <c r="H37" i="2" l="1"/>
  <c r="H27" i="2"/>
  <c r="G74" i="2"/>
  <c r="G35" i="2"/>
  <c r="G63" i="2" l="1"/>
  <c r="F63" i="2"/>
  <c r="F83" i="2" l="1"/>
  <c r="F35" i="2" l="1"/>
  <c r="F49" i="2" l="1"/>
  <c r="F50" i="2" s="1"/>
  <c r="F85" i="2" s="1"/>
  <c r="F51" i="2" l="1"/>
  <c r="F65" i="2"/>
  <c r="G50" i="2"/>
  <c r="F64" i="2"/>
  <c r="G51" i="2" l="1"/>
  <c r="G65" i="2"/>
  <c r="G68" i="2"/>
  <c r="G64" i="2"/>
  <c r="G83" i="2" l="1"/>
  <c r="G85" i="2" s="1"/>
</calcChain>
</file>

<file path=xl/comments1.xml><?xml version="1.0" encoding="utf-8"?>
<comments xmlns="http://schemas.openxmlformats.org/spreadsheetml/2006/main">
  <authors>
    <author>Fišer Bohumil</author>
  </authors>
  <commentList>
    <comment ref="B4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
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</commentList>
</comments>
</file>

<file path=xl/sharedStrings.xml><?xml version="1.0" encoding="utf-8"?>
<sst xmlns="http://schemas.openxmlformats.org/spreadsheetml/2006/main" count="388" uniqueCount="337">
  <si>
    <r>
      <t>I.</t>
    </r>
    <r>
      <rPr>
        <b/>
        <sz val="11"/>
        <color theme="1"/>
        <rFont val="Calibri"/>
        <family val="2"/>
        <charset val="238"/>
        <scheme val="minor"/>
      </rPr>
      <t xml:space="preserve">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</si>
  <si>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 xml:space="preserve">Tematický okruh: </t>
  </si>
  <si>
    <t>1.</t>
  </si>
  <si>
    <t>Tiskárna:</t>
  </si>
  <si>
    <t>Způsob distribuce:</t>
  </si>
  <si>
    <t>IV. Údaje o žadateli</t>
  </si>
  <si>
    <t xml:space="preserve">Plátce DPH: </t>
  </si>
  <si>
    <t>Právní forma:</t>
  </si>
  <si>
    <t>b)  nezisková či příspěvková organizace</t>
  </si>
  <si>
    <t>IČ :</t>
  </si>
  <si>
    <t>Okres:</t>
  </si>
  <si>
    <t>Kraj: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</si>
  <si>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</si>
  <si>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</si>
  <si>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Tel:</t>
  </si>
  <si>
    <r>
      <rPr>
        <b/>
        <sz val="10"/>
        <color theme="1"/>
        <rFont val="Calibri"/>
        <family val="2"/>
        <charset val="238"/>
        <scheme val="minor"/>
      </rPr>
      <t>Statutární orgán žadatele</t>
    </r>
    <r>
      <rPr>
        <sz val="10"/>
        <color theme="1"/>
        <rFont val="Calibri"/>
        <family val="2"/>
        <charset val="238"/>
        <scheme val="minor"/>
      </rPr>
      <t xml:space="preserve"> - právnické osoby</t>
    </r>
    <r>
      <rPr>
        <sz val="8"/>
        <color theme="1"/>
        <rFont val="Calibri"/>
        <family val="2"/>
        <charset val="238"/>
        <scheme val="minor"/>
      </rPr>
      <t xml:space="preserve"> (osoba oprávněná jednat jménem společnosti)</t>
    </r>
  </si>
  <si>
    <t>Jméno, titul, funkce:</t>
  </si>
  <si>
    <t>V. Doplňující údaje o žadateli</t>
  </si>
  <si>
    <t>Oprávněná osoba jedná jako (označte křížkem - vyplňuje pouze žadatel, který je právnickou osobou)</t>
  </si>
  <si>
    <t>na základě udělené plné moci:</t>
  </si>
  <si>
    <t>Název osoby:</t>
  </si>
  <si>
    <t>Sídlo osoby:</t>
  </si>
  <si>
    <t>Název osoby / Jméno a příjmení :</t>
  </si>
  <si>
    <t>Sídlo / Trvalý pobyt :</t>
  </si>
  <si>
    <t>IČ, je-li přiděleno</t>
  </si>
  <si>
    <t>Přehled o dotacích (v tis. Kč) poskytnutých žadateli na tento projekt v minulých letech :</t>
  </si>
  <si>
    <t>rok</t>
  </si>
  <si>
    <t>MK
literatura</t>
  </si>
  <si>
    <t>MK
ost.umění</t>
  </si>
  <si>
    <t>St. fond
kultury</t>
  </si>
  <si>
    <t>Jiná mi-nisterstva</t>
  </si>
  <si>
    <t>Krajský
úřad</t>
  </si>
  <si>
    <t>Město /
obec</t>
  </si>
  <si>
    <t>Celkem</t>
  </si>
  <si>
    <t>Přehled o dalších projektech realizovaných žadatelem v minulém roce :</t>
  </si>
  <si>
    <t>Partneři projektu a spolupracující subjekty :</t>
  </si>
  <si>
    <t>Statutární orgán potvrzuje, že projekt schválil a doporučil k předložení do dotačního programu.</t>
  </si>
  <si>
    <t>Jméno, příjmení, funkce a podpis žadatele</t>
  </si>
  <si>
    <t>Pozn.: Žadatelé o víceletý grant musí předkládat každý rok novou žádost a aktuální rozpočet.</t>
  </si>
  <si>
    <t>Šéfredaktor:</t>
  </si>
  <si>
    <t>Předpokládané vydavatelské parametry  u tištěných periodik</t>
  </si>
  <si>
    <t>Periodicita  ( počet čísel / rok ) :</t>
  </si>
  <si>
    <t xml:space="preserve">Náklad periodika za rok </t>
  </si>
  <si>
    <t>Formát:</t>
  </si>
  <si>
    <t>Vazba :</t>
  </si>
  <si>
    <t>Papír :</t>
  </si>
  <si>
    <t>Barevnost :</t>
  </si>
  <si>
    <t>Poznámka</t>
  </si>
  <si>
    <t>Předpokládaný rozsah - počet rukopisných stran / měsíc :</t>
  </si>
  <si>
    <t>Počet unikátních návštěvníků / měsíc :</t>
  </si>
  <si>
    <t>Počet načtených stránek / měsíc :</t>
  </si>
  <si>
    <t>nezisková *
organizace</t>
  </si>
  <si>
    <t>Kč</t>
  </si>
  <si>
    <r>
      <t xml:space="preserve">Mzdové náklady související s realizací </t>
    </r>
    <r>
      <rPr>
        <sz val="8"/>
        <color theme="1"/>
        <rFont val="Calibri"/>
        <family val="2"/>
        <charset val="238"/>
        <scheme val="minor"/>
      </rPr>
      <t>včetně pojištění a odvodů</t>
    </r>
  </si>
  <si>
    <t>Propagace a inzerce</t>
  </si>
  <si>
    <t>Nepřímé náklady celkem</t>
  </si>
  <si>
    <t>Předtisková příprava; graf. práce, sazba, reprografie</t>
  </si>
  <si>
    <t>Tisk, vazba, doprava</t>
  </si>
  <si>
    <t>Náklady na distribuci včetně rabatu</t>
  </si>
  <si>
    <t>Přímé náklady celkem</t>
  </si>
  <si>
    <t>Náklady celkem (přímé a nepřímé)</t>
  </si>
  <si>
    <t>Prodej celkem</t>
  </si>
  <si>
    <t>Reklama, inzerce</t>
  </si>
  <si>
    <t>Ostatní příjmy (specifikujte)</t>
  </si>
  <si>
    <t>Příjmy celkem</t>
  </si>
  <si>
    <t>Dotace odd. umění MK (divadlo, hudba, výtv. umění)</t>
  </si>
  <si>
    <t>Státní fond kultury</t>
  </si>
  <si>
    <t>jiný subjekt</t>
  </si>
  <si>
    <t>Středočeský kraj   20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</si>
  <si>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</si>
  <si>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</si>
  <si>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</si>
  <si>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</si>
  <si>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</si>
  <si>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</si>
  <si>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</si>
  <si>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</si>
  <si>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</si>
  <si>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</si>
  <si>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</si>
  <si>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</si>
  <si>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311   České Budějovice</t>
  </si>
  <si>
    <t>Jihočeský kraj    31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</si>
  <si>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</si>
  <si>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</si>
  <si>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</si>
  <si>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</si>
  <si>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</si>
  <si>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</si>
  <si>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</si>
  <si>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</si>
  <si>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</si>
  <si>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</si>
  <si>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</si>
  <si>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</si>
  <si>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</si>
  <si>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</si>
  <si>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</si>
  <si>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</si>
  <si>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</si>
  <si>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</si>
  <si>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</si>
  <si>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</si>
  <si>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</si>
  <si>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</si>
  <si>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</si>
  <si>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</si>
  <si>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</si>
  <si>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</si>
  <si>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</si>
  <si>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</si>
  <si>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</si>
  <si>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</si>
  <si>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</si>
  <si>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</si>
  <si>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</si>
  <si>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</si>
  <si>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</si>
  <si>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</si>
  <si>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</si>
  <si>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</si>
  <si>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</si>
  <si>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</si>
  <si>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</si>
  <si>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</si>
  <si>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</si>
  <si>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</si>
  <si>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</si>
  <si>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</si>
  <si>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</si>
  <si>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</si>
  <si>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</si>
  <si>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</si>
  <si>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</si>
  <si>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</si>
  <si>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</si>
  <si>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</si>
  <si>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</si>
  <si>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</si>
  <si>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</si>
  <si>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</si>
  <si>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</si>
  <si>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</si>
  <si>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</si>
  <si>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</si>
  <si>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</si>
  <si>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</si>
  <si>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</si>
  <si>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</si>
  <si>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</si>
  <si>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</si>
  <si>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</si>
  <si>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</si>
  <si>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</si>
  <si>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</si>
  <si>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</si>
  <si>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</si>
  <si>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>5221   obecně prosp. spol.</t>
  </si>
  <si>
    <t>5222   spolek</t>
  </si>
  <si>
    <t>5332   vysoká škola</t>
  </si>
  <si>
    <t>5212   fyzická osoba</t>
  </si>
  <si>
    <t>5213   obchodní spol.</t>
  </si>
  <si>
    <t xml:space="preserve">Hl. město Praha    10 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</si>
  <si>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</si>
  <si>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</si>
  <si>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</si>
  <si>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</si>
  <si>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</si>
  <si>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</si>
  <si>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</si>
  <si>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</si>
  <si>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</si>
  <si>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</si>
  <si>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</si>
  <si>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</si>
  <si>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</si>
  <si>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 xml:space="preserve">Zlínský </t>
  </si>
  <si>
    <t>5229   nadace, ndační fond</t>
  </si>
  <si>
    <t>5229   sdružení práv. osob</t>
  </si>
  <si>
    <t>5321  přísp. org. měst a obcí</t>
  </si>
  <si>
    <t>5323   přísp. org. kraj.úřadů</t>
  </si>
  <si>
    <t>5334   veřejná výzkumná instituce</t>
  </si>
  <si>
    <t>15. 10.</t>
  </si>
  <si>
    <t>16. 10.</t>
  </si>
  <si>
    <t>17. 10.</t>
  </si>
  <si>
    <t>18. 10.</t>
  </si>
  <si>
    <t>19. 10.</t>
  </si>
  <si>
    <t>20. 10.</t>
  </si>
  <si>
    <t>21. 10.</t>
  </si>
  <si>
    <t>22. 10.</t>
  </si>
  <si>
    <t>23. 10.</t>
  </si>
  <si>
    <t>24. 10.</t>
  </si>
  <si>
    <t>15. 09.</t>
  </si>
  <si>
    <t>16. 09.</t>
  </si>
  <si>
    <t>17. 09.</t>
  </si>
  <si>
    <t>18. 09.</t>
  </si>
  <si>
    <t>19. 09.</t>
  </si>
  <si>
    <t>20. 09.</t>
  </si>
  <si>
    <t>21. 09.</t>
  </si>
  <si>
    <t>22. 09.</t>
  </si>
  <si>
    <t>23. 09.</t>
  </si>
  <si>
    <t>24. 09.</t>
  </si>
  <si>
    <t>25. 09.</t>
  </si>
  <si>
    <t>26. 09.</t>
  </si>
  <si>
    <t>27. 09.</t>
  </si>
  <si>
    <t>28. 09.</t>
  </si>
  <si>
    <t>29. 09.</t>
  </si>
  <si>
    <t>30. 09.</t>
  </si>
  <si>
    <t>3. 10.</t>
  </si>
  <si>
    <t>4. 10.</t>
  </si>
  <si>
    <t>5. 10.</t>
  </si>
  <si>
    <t>6. 10.</t>
  </si>
  <si>
    <t>7. 10.</t>
  </si>
  <si>
    <t>8. 10.</t>
  </si>
  <si>
    <t>9. 10.</t>
  </si>
  <si>
    <t>10. 10.</t>
  </si>
  <si>
    <t>11. 10.</t>
  </si>
  <si>
    <t>12. 10.</t>
  </si>
  <si>
    <t>13. 10.</t>
  </si>
  <si>
    <t>14. 10.</t>
  </si>
  <si>
    <t>25. 10.</t>
  </si>
  <si>
    <t>26. 10.</t>
  </si>
  <si>
    <t>27. 10.</t>
  </si>
  <si>
    <t>28. 10.</t>
  </si>
  <si>
    <t>29. 10.</t>
  </si>
  <si>
    <t>30. 10.</t>
  </si>
  <si>
    <t>31. 10.</t>
  </si>
  <si>
    <t>1. 10.</t>
  </si>
  <si>
    <t>2. 10.</t>
  </si>
  <si>
    <t>označte</t>
  </si>
  <si>
    <t xml:space="preserve">označte </t>
  </si>
  <si>
    <t>Náklad (počet ks) /1 číslo periodika:</t>
  </si>
  <si>
    <t xml:space="preserve">             Počet volně prodaných výtisků / číslo:</t>
  </si>
  <si>
    <t>Počet předplatitelů/čís.:</t>
  </si>
  <si>
    <r>
      <t xml:space="preserve">Výrobní cena jednoho výtisku </t>
    </r>
    <r>
      <rPr>
        <sz val="8"/>
        <color theme="1"/>
        <rFont val="Calibri"/>
        <family val="2"/>
        <charset val="238"/>
        <scheme val="minor"/>
      </rPr>
      <t xml:space="preserve">časopisu </t>
    </r>
  </si>
  <si>
    <t xml:space="preserve">     V  .......................................                                                  dne  ........................................</t>
  </si>
  <si>
    <t xml:space="preserve">Počet zdarma distribuovaných či vrácených výtisků / číslo :      </t>
  </si>
  <si>
    <t>Požadovaná dotace</t>
  </si>
  <si>
    <t>Jiné odbory Ministerstva kultury (film, region. kultura)</t>
  </si>
  <si>
    <t xml:space="preserve">Předpokládaná ztráta </t>
  </si>
  <si>
    <t>(s.r.o., a.s., družstvo apod.)</t>
  </si>
  <si>
    <t>ano</t>
  </si>
  <si>
    <t>ne</t>
  </si>
  <si>
    <t>a) obchodní či jiná podnikatelská spol.; fyzická osoba</t>
  </si>
  <si>
    <t>statutární orgán žadatele :</t>
  </si>
  <si>
    <t>Zastupuje-li žadatel právnickou osobu, uvede podle  § 14, odst. 3 zákona č. 218/2000 Sb. ve znění zákona č. 171/2012 Sb. seznam osob, v nichž má  ke dni podán žádosti majetkový podíl</t>
  </si>
  <si>
    <t>Seznam osob, které mají podíl v žadateli, který je právnickou osobou (nelze-li tyto osoby identifikovat podle výpisu z Obch. rejstříku, který je přílohou žádosti). (Týká se zejména žadatelů a.s. s listinnými akciemi na majitele.)</t>
  </si>
  <si>
    <t>Dostupnost na internetu / web. adresa :</t>
  </si>
  <si>
    <t>Evidenční číslo MK (u tištěných periodik) :</t>
  </si>
  <si>
    <t xml:space="preserve">Provozní náklady (rozepište) </t>
  </si>
  <si>
    <t xml:space="preserve"> v předplatném :</t>
  </si>
  <si>
    <r>
      <t>Prodejní cena/kus  v přímém prodeji v Kč</t>
    </r>
    <r>
      <rPr>
        <sz val="8"/>
        <color theme="1"/>
        <rFont val="Calibri"/>
        <family val="2"/>
        <charset val="238"/>
        <scheme val="minor"/>
      </rPr>
      <t xml:space="preserve"> (včetně DPH) :</t>
    </r>
  </si>
  <si>
    <t>podnikatel-
ská org.,**
fyz. osoba</t>
  </si>
  <si>
    <r>
      <t xml:space="preserve">1.  Nepřímé (režijní) náklady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</si>
  <si>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t xml:space="preserve">Vlastní finanční vklad žadatele // Předpokládá se dokrytí nákladů na projekt z vlastních zdrojů žadatele, a to nad rámec tržeb 
a případných poskytnutých dotací či jiných zdrojů krytí.
</t>
  </si>
  <si>
    <t>NÁZEV PERIODIKA:</t>
  </si>
  <si>
    <r>
      <t>B.  PŘÍJMY SOUVISEJÍCÍ S PROJEKTEM /</t>
    </r>
    <r>
      <rPr>
        <b/>
        <u/>
        <sz val="10"/>
        <color theme="1"/>
        <rFont val="Calibri"/>
        <family val="2"/>
        <charset val="238"/>
        <scheme val="minor"/>
      </rPr>
      <t xml:space="preserve"> Pokrytí nákladů </t>
    </r>
  </si>
  <si>
    <t xml:space="preserve"> ** podnikatelská org. - obchodní spol., fyzické osoby     * nestátní nezisková org. - o.p.s., spolek, nadace, nad.fond, přísp. org.     </t>
  </si>
  <si>
    <t>Ostatní náklady (specifikujte)</t>
  </si>
  <si>
    <t>Číslo a datum registrace (spolky, o.p.s. apod.)</t>
  </si>
  <si>
    <t>Mail:</t>
  </si>
  <si>
    <t>Požadovaná dotace z odd. literatury</t>
  </si>
  <si>
    <t>Sponzoring, finanční dary vázané na projekt</t>
  </si>
  <si>
    <t xml:space="preserve">Event. zahraniční finanční zdroje </t>
  </si>
  <si>
    <t>Ostatní zdroje krytí</t>
  </si>
  <si>
    <r>
      <rPr>
        <b/>
        <sz val="10"/>
        <color theme="1"/>
        <rFont val="Calibri"/>
        <family val="2"/>
        <charset val="238"/>
        <scheme val="minor"/>
      </rPr>
      <t>Kopie žádosti zaslána</t>
    </r>
    <r>
      <rPr>
        <sz val="9"/>
        <color theme="1"/>
        <rFont val="Calibri"/>
        <family val="2"/>
        <charset val="238"/>
        <scheme val="minor"/>
      </rPr>
      <t xml:space="preserve"> se všemi přílohami elektronicky mailem                      dne :</t>
    </r>
  </si>
  <si>
    <t>Redakční zpracování</t>
  </si>
  <si>
    <r>
      <t xml:space="preserve">Provozní náklady a nákup služeb </t>
    </r>
    <r>
      <rPr>
        <sz val="8"/>
        <color theme="1"/>
        <rFont val="Calibri"/>
        <family val="2"/>
        <charset val="238"/>
        <scheme val="minor"/>
      </rPr>
      <t>(energie, spoje, web.stránky)</t>
    </r>
  </si>
  <si>
    <t>Odpisy, bank, polatky, účetní služby apod.</t>
  </si>
  <si>
    <r>
      <t xml:space="preserve">        </t>
    </r>
    <r>
      <rPr>
        <b/>
        <sz val="11"/>
        <color theme="1"/>
        <rFont val="Calibri"/>
        <family val="2"/>
        <charset val="238"/>
        <scheme val="minor"/>
      </rPr>
      <t>Název žadatele</t>
    </r>
    <r>
      <rPr>
        <sz val="9"/>
        <color theme="1"/>
        <rFont val="Calibri"/>
        <family val="2"/>
        <charset val="238"/>
        <scheme val="minor"/>
      </rPr>
      <t xml:space="preserve"> podle údajů v dokladu o práv. osobnosti žadatele:</t>
    </r>
  </si>
  <si>
    <r>
      <rPr>
        <b/>
        <sz val="10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(event. trvalého pobytu) podle dokladu o právní osobnosti žadatele :</t>
    </r>
  </si>
  <si>
    <t>Nájem redakčních prostor</t>
  </si>
  <si>
    <t>Celková bilance (ztráta - / zisk +)</t>
  </si>
  <si>
    <r>
      <rPr>
        <b/>
        <i/>
        <sz val="9"/>
        <color theme="1"/>
        <rFont val="Calibri"/>
        <family val="2"/>
        <charset val="238"/>
        <scheme val="minor"/>
      </rPr>
      <t>Nepřímé provoz. náklady hrazené</t>
    </r>
    <r>
      <rPr>
        <b/>
        <i/>
        <sz val="8"/>
        <color theme="1"/>
        <rFont val="Calibri"/>
        <family val="2"/>
        <charset val="238"/>
        <scheme val="minor"/>
      </rPr>
      <t xml:space="preserve"> do výše 10 %  z dotace</t>
    </r>
  </si>
  <si>
    <r>
      <t xml:space="preserve">Internetová periodika - </t>
    </r>
    <r>
      <rPr>
        <b/>
        <sz val="9"/>
        <color theme="1"/>
        <rFont val="Calibri"/>
        <family val="2"/>
        <charset val="238"/>
        <scheme val="minor"/>
      </rPr>
      <t>webhosting, programování, databáze</t>
    </r>
  </si>
  <si>
    <t>Nepřímé náklady bez mezd (vyjma NNO), odpisů, účet. služeb apod.</t>
  </si>
  <si>
    <t>Celkové krytí nákladů</t>
  </si>
  <si>
    <t>Honorářové náklady</t>
  </si>
  <si>
    <r>
      <t xml:space="preserve">Příjmy z členských příspěvků </t>
    </r>
    <r>
      <rPr>
        <sz val="10"/>
        <rFont val="Calibri"/>
        <family val="2"/>
        <charset val="238"/>
        <scheme val="minor"/>
      </rPr>
      <t>(vyplňují spolky):</t>
    </r>
  </si>
  <si>
    <t>Počet členů</t>
  </si>
  <si>
    <t>Celková částka</t>
  </si>
  <si>
    <r>
      <t xml:space="preserve">Údaje o celkovém rozpočtu organizace </t>
    </r>
    <r>
      <rPr>
        <sz val="10"/>
        <rFont val="Calibri"/>
        <family val="2"/>
        <charset val="238"/>
        <scheme val="minor"/>
      </rPr>
      <t>(nevyplňují fyzické osoby):</t>
    </r>
  </si>
  <si>
    <t>Příjmy</t>
  </si>
  <si>
    <t>Výdaje</t>
  </si>
  <si>
    <t>Název darujícího subjektu</t>
  </si>
  <si>
    <t>Částka</t>
  </si>
  <si>
    <t>(např. zahraniční instituty, zahraniční nadace, evropské programy)</t>
  </si>
  <si>
    <t>Název instituce</t>
  </si>
  <si>
    <r>
      <t xml:space="preserve">Příjmy od odběratelů služeb </t>
    </r>
    <r>
      <rPr>
        <sz val="10"/>
        <rFont val="Calibri"/>
        <family val="2"/>
        <charset val="238"/>
        <scheme val="minor"/>
      </rPr>
      <t>(vydané faktury)</t>
    </r>
    <r>
      <rPr>
        <b/>
        <sz val="10"/>
        <rFont val="Calibri"/>
        <family val="2"/>
        <charset val="238"/>
        <scheme val="minor"/>
      </rPr>
      <t>:</t>
    </r>
  </si>
  <si>
    <r>
      <t>Počet placených pracovníků</t>
    </r>
    <r>
      <rPr>
        <sz val="10"/>
        <rFont val="Calibri"/>
        <family val="2"/>
        <charset val="238"/>
        <scheme val="minor"/>
      </rPr>
      <t xml:space="preserve"> žádajícího subjektu (dohody, smlouvy).</t>
    </r>
  </si>
  <si>
    <t>Celkový počet osob:</t>
  </si>
  <si>
    <t>Celkový počet úvazků:</t>
  </si>
  <si>
    <t>Počet placených pracovníků zajišťujících realizaci projektu:</t>
  </si>
  <si>
    <t>Počet dobrovolníků zajišťujících realizaci projektu:</t>
  </si>
  <si>
    <t>Další nepřímé náklady:</t>
  </si>
  <si>
    <t>přepisy, korektury</t>
  </si>
  <si>
    <t>Webhosting, programování, databáze</t>
  </si>
  <si>
    <r>
      <rPr>
        <b/>
        <sz val="11"/>
        <color theme="1"/>
        <rFont val="Calibri"/>
        <family val="2"/>
        <charset val="238"/>
        <scheme val="minor"/>
      </rPr>
      <t>Požadovaná výše dotace</t>
    </r>
    <r>
      <rPr>
        <b/>
        <sz val="10"/>
        <color theme="1"/>
        <rFont val="Calibri"/>
        <family val="2"/>
        <charset val="238"/>
        <scheme val="minor"/>
      </rPr>
      <t xml:space="preserve"> celkem v Kč :</t>
    </r>
  </si>
  <si>
    <t>Číslo účtu žadatele:</t>
  </si>
  <si>
    <t>Slyšení před odbornou komisí k osvětlení nových skutečností v projektu:</t>
  </si>
  <si>
    <t>ano/ne</t>
  </si>
  <si>
    <t xml:space="preserve">                                  Počet výtisků prodaných za sníženou cenu /odhad celkem za rok :</t>
  </si>
  <si>
    <t>Příloha(y) - název :</t>
  </si>
  <si>
    <t>(více v popisu projektu)</t>
  </si>
  <si>
    <t>Průměrná cena zlevněného výtisku :</t>
  </si>
  <si>
    <r>
      <rPr>
        <b/>
        <u/>
        <sz val="10"/>
        <color theme="1"/>
        <rFont val="Calibri"/>
        <family val="2"/>
        <charset val="238"/>
        <scheme val="minor"/>
      </rPr>
      <t>INTERNETOVÁ PERIODIKA</t>
    </r>
    <r>
      <rPr>
        <b/>
        <sz val="10"/>
        <color theme="1"/>
        <rFont val="Calibri"/>
        <family val="2"/>
        <charset val="238"/>
        <scheme val="minor"/>
      </rPr>
      <t xml:space="preserve"> / 
event. elektronická verze tištěného periodika /</t>
    </r>
    <r>
      <rPr>
        <b/>
        <u/>
        <sz val="10"/>
        <color theme="1"/>
        <rFont val="Calibri"/>
        <family val="2"/>
        <charset val="238"/>
        <scheme val="minor"/>
      </rPr>
      <t xml:space="preserve"> NÁZEV</t>
    </r>
  </si>
  <si>
    <t>max.</t>
  </si>
  <si>
    <t>Nárokované mzdové náklady u nezisk. org. (30 % z dotace)</t>
  </si>
  <si>
    <r>
      <t xml:space="preserve">A. NÁKLADY NA PROJEKT        </t>
    </r>
    <r>
      <rPr>
        <b/>
        <u/>
        <sz val="9"/>
        <color theme="1"/>
        <rFont val="Calibri"/>
        <family val="2"/>
        <charset val="238"/>
        <scheme val="minor"/>
      </rPr>
      <t>(v Kč; zaokrouhlujte na stovky)</t>
    </r>
  </si>
  <si>
    <t>Limit dotace z výše nákladů - 70 % NNO, 50 % ostatní</t>
  </si>
  <si>
    <t>Žádáme o dotaci ve výši</t>
  </si>
  <si>
    <t>Upravený limit dotace z výše nákladů</t>
  </si>
  <si>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Povinný popis a charakteristika projektu 
       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zpracujte v samostatné příloze v předepsané struktuře a rozsahu.</t>
    </r>
  </si>
  <si>
    <t>Mzdové náklady (u celoročních projektů NNO)</t>
  </si>
  <si>
    <t xml:space="preserve">          V  .......................................                                                  dne  ........................................</t>
  </si>
  <si>
    <t>Aktualizace webových stránek :</t>
  </si>
  <si>
    <t xml:space="preserve">Odhad průměrné sazby honoráře za 1 NS (původní text / překlad) </t>
  </si>
  <si>
    <t xml:space="preserve">III.   VÝŠE A STRUKTURA POŽADOVANÉ DOTACE </t>
  </si>
  <si>
    <t>Název periodika :</t>
  </si>
  <si>
    <t xml:space="preserve">ISSN:   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</si>
  <si>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</si>
  <si>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</si>
  <si>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periodik
Žádost o dotaci z rozpočtu MK na rok 2019   </t>
    </r>
    <r>
      <rPr>
        <sz val="8"/>
        <color theme="1"/>
        <rFont val="Calibri"/>
        <family val="2"/>
        <charset val="238"/>
        <scheme val="minor"/>
      </rPr>
      <t>(termín využití dotace)</t>
    </r>
  </si>
  <si>
    <r>
      <rPr>
        <b/>
        <i/>
        <sz val="9"/>
        <color theme="1"/>
        <rFont val="Calibri"/>
        <family val="2"/>
        <charset val="238"/>
        <scheme val="minor"/>
      </rPr>
      <t>Výše a struktura dotace podle dílčích cílů projektu</t>
    </r>
    <r>
      <rPr>
        <i/>
        <sz val="9"/>
        <color theme="1"/>
        <rFont val="Calibri"/>
        <family val="2"/>
        <charset val="238"/>
        <scheme val="minor"/>
      </rPr>
      <t xml:space="preserve">             </t>
    </r>
    <r>
      <rPr>
        <b/>
        <i/>
        <sz val="9"/>
        <color theme="1"/>
        <rFont val="Calibri"/>
        <family val="2"/>
        <charset val="238"/>
        <scheme val="minor"/>
      </rPr>
      <t>NE ROZPOČET PROJEKTU !!</t>
    </r>
    <r>
      <rPr>
        <b/>
        <i/>
        <u/>
        <sz val="9"/>
        <color theme="1"/>
        <rFont val="Calibri"/>
        <family val="2"/>
        <charset val="238"/>
        <scheme val="minor"/>
      </rPr>
      <t xml:space="preserve"> </t>
    </r>
    <r>
      <rPr>
        <i/>
        <u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 xml:space="preserve"> </t>
    </r>
    <r>
      <rPr>
        <i/>
        <u/>
        <sz val="9"/>
        <color theme="1"/>
        <rFont val="Calibri"/>
        <family val="2"/>
        <charset val="238"/>
        <scheme val="minor"/>
      </rPr>
      <t xml:space="preserve">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
/u víceletých žádostí uveďte  využití dotace a požadavek na dotaci a využití dotace v následujících letech/</t>
    </r>
  </si>
  <si>
    <t>Výše podílu žadatele 
v této osobě v %</t>
  </si>
  <si>
    <t>MK ost. odbory</t>
  </si>
  <si>
    <t>2018 (odhad)</t>
  </si>
  <si>
    <t>Dary nadací, nadačních fondů a z podnikatelské sféry v roce 2018:</t>
  </si>
  <si>
    <t>Podíl zahraničních zdrojů na financování organizace v roce 2018:</t>
  </si>
  <si>
    <r>
      <t xml:space="preserve">Právní subjektivita </t>
    </r>
    <r>
      <rPr>
        <sz val="8"/>
        <rFont val="Calibri"/>
        <family val="2"/>
        <charset val="238"/>
        <scheme val="minor"/>
      </rPr>
      <t xml:space="preserve">/ </t>
    </r>
    <r>
      <rPr>
        <b/>
        <u/>
        <sz val="8"/>
        <rFont val="Calibri"/>
        <family val="2"/>
        <charset val="238"/>
        <scheme val="minor"/>
      </rPr>
      <t>označte křížkem   x
a vyplňte takto označený sloupec</t>
    </r>
  </si>
  <si>
    <t xml:space="preserve">Celkové tržby </t>
  </si>
  <si>
    <r>
      <t xml:space="preserve">celkových nákladů. 
</t>
    </r>
    <r>
      <rPr>
        <b/>
        <u/>
        <sz val="10"/>
        <rFont val="Calibri"/>
        <family val="2"/>
        <charset val="238"/>
        <scheme val="minor"/>
      </rPr>
      <t/>
    </r>
  </si>
  <si>
    <r>
      <t>Další příjmy</t>
    </r>
    <r>
      <rPr>
        <sz val="10"/>
        <rFont val="Calibri"/>
        <family val="2"/>
        <charset val="238"/>
        <scheme val="minor"/>
      </rPr>
      <t xml:space="preserve"> (prodej vstupenek, publikací, propagačních materiálů, kurzovné apod.): </t>
    </r>
  </si>
  <si>
    <t>Rozsah (počet tiskových stran /1 číslo)</t>
  </si>
  <si>
    <r>
      <t xml:space="preserve">2.  Přímé náklady 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</si>
  <si>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t xml:space="preserve">C. ZDROJE KRYTÍ 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</si>
  <si>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 Prohlašuji, že souhlasím se zveřejněním identifikačních údajů o své osobě a o výši poskytnuté dotace. 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</si>
</sst>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\ &quot;Kč&quot;"/>
  </numFmts>
  <fonts count="4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55">
    <xf numFmtId="0" fontId="0" fillId="0" borderId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5">
    <xf numFmtId="0" fontId="0" fillId="0" borderId="0" xfId="0"/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Protection="1">
      <protection locked="0"/>
    </xf>
    <xf numFmtId="14" fontId="0" fillId="0" borderId="0" xfId="0" applyNumberFormat="1"/>
    <xf numFmtId="0" fontId="4" fillId="0" borderId="0" xfId="0" applyFont="1"/>
    <xf numFmtId="0" fontId="0" fillId="0" borderId="0" xfId="0" applyFont="1"/>
    <xf numFmtId="16" fontId="0" fillId="0" borderId="0" xfId="0" applyNumberFormat="1"/>
    <xf numFmtId="164" fontId="9" fillId="0" borderId="31" xfId="0" applyNumberFormat="1" applyFont="1" applyFill="1" applyBorder="1" applyAlignment="1" applyProtection="1">
      <protection locked="0"/>
    </xf>
    <xf numFmtId="0" fontId="9" fillId="0" borderId="9" xfId="0" applyFont="1" applyBorder="1" applyProtection="1">
      <protection locked="0"/>
    </xf>
    <xf numFmtId="3" fontId="0" fillId="0" borderId="13" xfId="0" applyNumberFormat="1" applyFill="1" applyBorder="1" applyProtection="1">
      <protection locked="0"/>
    </xf>
    <xf numFmtId="3" fontId="0" fillId="0" borderId="13" xfId="0" applyNumberFormat="1" applyBorder="1" applyAlignment="1" applyProtection="1">
      <protection locked="0"/>
    </xf>
    <xf numFmtId="0" fontId="27" fillId="0" borderId="0" xfId="0" applyFont="1"/>
    <xf numFmtId="3" fontId="10" fillId="0" borderId="31" xfId="0" applyNumberFormat="1" applyFont="1" applyFill="1" applyBorder="1" applyAlignment="1" applyProtection="1">
      <protection locked="0"/>
    </xf>
    <xf numFmtId="0" fontId="0" fillId="3" borderId="0" xfId="0" applyFont="1" applyFill="1" applyProtection="1"/>
    <xf numFmtId="0" fontId="8" fillId="3" borderId="5" xfId="0" applyFont="1" applyFill="1" applyBorder="1" applyProtection="1"/>
    <xf numFmtId="0" fontId="6" fillId="3" borderId="5" xfId="0" applyFont="1" applyFill="1" applyBorder="1" applyProtection="1"/>
    <xf numFmtId="0" fontId="6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wrapText="1" shrinkToFit="1"/>
    </xf>
    <xf numFmtId="0" fontId="9" fillId="3" borderId="6" xfId="0" applyFont="1" applyFill="1" applyBorder="1" applyAlignment="1" applyProtection="1">
      <alignment horizontal="center"/>
    </xf>
    <xf numFmtId="0" fontId="8" fillId="3" borderId="0" xfId="0" applyFont="1" applyFill="1" applyProtection="1"/>
    <xf numFmtId="3" fontId="6" fillId="0" borderId="13" xfId="0" applyNumberFormat="1" applyFont="1" applyFill="1" applyBorder="1" applyProtection="1">
      <protection locked="0"/>
    </xf>
    <xf numFmtId="3" fontId="6" fillId="0" borderId="13" xfId="0" applyNumberFormat="1" applyFont="1" applyFill="1" applyBorder="1" applyAlignment="1" applyProtection="1">
      <protection locked="0"/>
    </xf>
    <xf numFmtId="3" fontId="6" fillId="3" borderId="0" xfId="0" applyNumberFormat="1" applyFont="1" applyFill="1" applyBorder="1" applyProtection="1"/>
    <xf numFmtId="0" fontId="0" fillId="3" borderId="0" xfId="0" applyFill="1" applyProtection="1"/>
    <xf numFmtId="3" fontId="9" fillId="3" borderId="0" xfId="0" applyNumberFormat="1" applyFont="1" applyFill="1" applyBorder="1" applyProtection="1"/>
    <xf numFmtId="0" fontId="0" fillId="4" borderId="0" xfId="0" applyFill="1" applyProtection="1"/>
    <xf numFmtId="0" fontId="9" fillId="4" borderId="0" xfId="0" applyFont="1" applyFill="1" applyProtection="1"/>
    <xf numFmtId="0" fontId="0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 applyAlignment="1" applyProtection="1">
      <alignment horizontal="center"/>
    </xf>
    <xf numFmtId="0" fontId="9" fillId="3" borderId="0" xfId="0" applyFont="1" applyFill="1" applyBorder="1" applyProtection="1"/>
    <xf numFmtId="0" fontId="8" fillId="3" borderId="0" xfId="0" applyFont="1" applyFill="1" applyAlignment="1" applyProtection="1">
      <alignment horizontal="center"/>
    </xf>
    <xf numFmtId="0" fontId="9" fillId="3" borderId="0" xfId="0" applyFont="1" applyFill="1" applyProtection="1"/>
    <xf numFmtId="0" fontId="8" fillId="3" borderId="6" xfId="0" applyFont="1" applyFill="1" applyBorder="1" applyAlignment="1" applyProtection="1">
      <alignment horizontal="center"/>
    </xf>
    <xf numFmtId="0" fontId="0" fillId="3" borderId="0" xfId="0" applyFill="1" applyBorder="1" applyProtection="1"/>
    <xf numFmtId="3" fontId="4" fillId="3" borderId="0" xfId="0" applyNumberFormat="1" applyFont="1" applyFill="1" applyAlignment="1" applyProtection="1"/>
    <xf numFmtId="3" fontId="0" fillId="3" borderId="0" xfId="0" applyNumberFormat="1" applyFont="1" applyFill="1" applyAlignment="1" applyProtection="1"/>
    <xf numFmtId="3" fontId="10" fillId="3" borderId="0" xfId="0" applyNumberFormat="1" applyFont="1" applyFill="1" applyAlignment="1" applyProtection="1">
      <alignment horizontal="right"/>
    </xf>
    <xf numFmtId="3" fontId="9" fillId="3" borderId="0" xfId="0" applyNumberFormat="1" applyFont="1" applyFill="1" applyAlignment="1" applyProtection="1">
      <alignment horizontal="right"/>
    </xf>
    <xf numFmtId="3" fontId="9" fillId="3" borderId="13" xfId="0" applyNumberFormat="1" applyFont="1" applyFill="1" applyBorder="1" applyAlignment="1" applyProtection="1"/>
    <xf numFmtId="3" fontId="9" fillId="3" borderId="25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horizontal="center"/>
    </xf>
    <xf numFmtId="3" fontId="0" fillId="3" borderId="0" xfId="0" applyNumberFormat="1" applyFill="1" applyProtection="1"/>
    <xf numFmtId="3" fontId="0" fillId="3" borderId="0" xfId="0" applyNumberFormat="1" applyFill="1" applyBorder="1" applyAlignment="1" applyProtection="1">
      <alignment wrapText="1"/>
    </xf>
    <xf numFmtId="3" fontId="10" fillId="0" borderId="13" xfId="0" applyNumberFormat="1" applyFont="1" applyFill="1" applyBorder="1" applyAlignment="1" applyProtection="1">
      <alignment horizontal="center" wrapText="1"/>
      <protection locked="0"/>
    </xf>
    <xf numFmtId="164" fontId="9" fillId="0" borderId="10" xfId="0" applyNumberFormat="1" applyFont="1" applyFill="1" applyBorder="1" applyAlignment="1" applyProtection="1">
      <protection locked="0"/>
    </xf>
    <xf numFmtId="3" fontId="10" fillId="3" borderId="6" xfId="0" applyNumberFormat="1" applyFont="1" applyFill="1" applyBorder="1" applyProtection="1"/>
    <xf numFmtId="3" fontId="10" fillId="3" borderId="13" xfId="0" applyNumberFormat="1" applyFont="1" applyFill="1" applyBorder="1" applyProtection="1"/>
    <xf numFmtId="0" fontId="9" fillId="0" borderId="13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42" fontId="9" fillId="3" borderId="0" xfId="0" applyNumberFormat="1" applyFont="1" applyFill="1" applyBorder="1" applyAlignment="1" applyProtection="1">
      <alignment horizontal="right" vertical="center"/>
    </xf>
    <xf numFmtId="0" fontId="31" fillId="3" borderId="5" xfId="0" applyFont="1" applyFill="1" applyBorder="1" applyAlignment="1" applyProtection="1"/>
    <xf numFmtId="0" fontId="31" fillId="3" borderId="0" xfId="0" applyFont="1" applyFill="1" applyBorder="1" applyAlignment="1" applyProtection="1"/>
    <xf numFmtId="0" fontId="30" fillId="3" borderId="0" xfId="0" applyFont="1" applyFill="1" applyBorder="1" applyAlignment="1" applyProtection="1"/>
    <xf numFmtId="0" fontId="30" fillId="3" borderId="5" xfId="0" applyFont="1" applyFill="1" applyBorder="1" applyAlignment="1" applyProtection="1"/>
    <xf numFmtId="0" fontId="30" fillId="3" borderId="6" xfId="0" applyFont="1" applyFill="1" applyBorder="1" applyAlignment="1" applyProtection="1"/>
    <xf numFmtId="0" fontId="30" fillId="3" borderId="5" xfId="0" applyFont="1" applyFill="1" applyBorder="1" applyAlignment="1" applyProtection="1">
      <alignment horizontal="left" vertical="top" wrapText="1"/>
    </xf>
    <xf numFmtId="0" fontId="30" fillId="3" borderId="0" xfId="0" applyFont="1" applyFill="1" applyBorder="1" applyAlignment="1" applyProtection="1">
      <alignment horizontal="left" vertical="top" wrapText="1"/>
    </xf>
    <xf numFmtId="42" fontId="9" fillId="3" borderId="6" xfId="0" applyNumberFormat="1" applyFont="1" applyFill="1" applyBorder="1" applyAlignment="1" applyProtection="1">
      <alignment horizontal="right" vertical="center"/>
    </xf>
    <xf numFmtId="0" fontId="9" fillId="3" borderId="18" xfId="0" applyFont="1" applyFill="1" applyBorder="1" applyProtection="1"/>
    <xf numFmtId="0" fontId="10" fillId="3" borderId="6" xfId="0" applyFont="1" applyFill="1" applyBorder="1" applyAlignment="1" applyProtection="1"/>
    <xf numFmtId="0" fontId="0" fillId="0" borderId="0" xfId="0" applyProtection="1"/>
    <xf numFmtId="0" fontId="0" fillId="0" borderId="0" xfId="0" applyFont="1" applyProtection="1"/>
    <xf numFmtId="3" fontId="9" fillId="0" borderId="0" xfId="0" applyNumberFormat="1" applyFont="1" applyProtection="1"/>
    <xf numFmtId="3" fontId="6" fillId="0" borderId="0" xfId="0" applyNumberFormat="1" applyFont="1" applyProtection="1"/>
    <xf numFmtId="0" fontId="9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0" xfId="0" applyFont="1" applyFill="1" applyProtection="1"/>
    <xf numFmtId="0" fontId="30" fillId="3" borderId="5" xfId="0" applyFont="1" applyFill="1" applyBorder="1" applyProtection="1"/>
    <xf numFmtId="42" fontId="9" fillId="3" borderId="0" xfId="0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Protection="1"/>
    <xf numFmtId="0" fontId="0" fillId="0" borderId="0" xfId="0" applyFill="1" applyProtection="1"/>
    <xf numFmtId="3" fontId="0" fillId="0" borderId="0" xfId="0" applyNumberFormat="1" applyFont="1" applyProtection="1"/>
    <xf numFmtId="0" fontId="16" fillId="3" borderId="18" xfId="0" applyFont="1" applyFill="1" applyBorder="1" applyAlignment="1" applyProtection="1"/>
    <xf numFmtId="0" fontId="9" fillId="3" borderId="19" xfId="0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Border="1" applyProtection="1"/>
    <xf numFmtId="3" fontId="6" fillId="0" borderId="9" xfId="0" applyNumberFormat="1" applyFont="1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wrapText="1"/>
    </xf>
    <xf numFmtId="3" fontId="12" fillId="3" borderId="39" xfId="0" applyNumberFormat="1" applyFont="1" applyFill="1" applyBorder="1" applyProtection="1"/>
    <xf numFmtId="3" fontId="0" fillId="6" borderId="0" xfId="0" applyNumberFormat="1" applyFill="1" applyBorder="1" applyProtection="1"/>
    <xf numFmtId="0" fontId="9" fillId="6" borderId="0" xfId="0" applyFont="1" applyFill="1" applyBorder="1" applyAlignment="1" applyProtection="1"/>
    <xf numFmtId="3" fontId="9" fillId="6" borderId="0" xfId="0" applyNumberFormat="1" applyFont="1" applyFill="1" applyBorder="1" applyProtection="1"/>
    <xf numFmtId="3" fontId="6" fillId="6" borderId="5" xfId="0" applyNumberFormat="1" applyFont="1" applyFill="1" applyBorder="1" applyProtection="1"/>
    <xf numFmtId="0" fontId="11" fillId="6" borderId="0" xfId="0" applyFont="1" applyFill="1" applyBorder="1" applyAlignment="1" applyProtection="1"/>
    <xf numFmtId="3" fontId="0" fillId="2" borderId="0" xfId="0" applyNumberFormat="1" applyFill="1" applyBorder="1" applyProtection="1"/>
    <xf numFmtId="3" fontId="0" fillId="3" borderId="0" xfId="0" applyNumberFormat="1" applyFont="1" applyFill="1" applyBorder="1" applyProtection="1"/>
    <xf numFmtId="3" fontId="9" fillId="3" borderId="0" xfId="0" applyNumberFormat="1" applyFont="1" applyFill="1" applyBorder="1" applyAlignment="1" applyProtection="1">
      <alignment horizontal="center"/>
    </xf>
    <xf numFmtId="164" fontId="9" fillId="0" borderId="8" xfId="0" applyNumberFormat="1" applyFont="1" applyFill="1" applyBorder="1" applyAlignment="1" applyProtection="1">
      <protection locked="0"/>
    </xf>
    <xf numFmtId="3" fontId="0" fillId="0" borderId="0" xfId="0" applyNumberFormat="1" applyProtection="1"/>
    <xf numFmtId="3" fontId="0" fillId="3" borderId="0" xfId="0" applyNumberFormat="1" applyFill="1" applyBorder="1" applyProtection="1"/>
    <xf numFmtId="0" fontId="8" fillId="7" borderId="0" xfId="0" applyFont="1" applyFill="1" applyProtection="1"/>
    <xf numFmtId="3" fontId="9" fillId="0" borderId="13" xfId="0" applyNumberFormat="1" applyFont="1" applyFill="1" applyBorder="1" applyProtection="1">
      <protection locked="0"/>
    </xf>
    <xf numFmtId="0" fontId="8" fillId="0" borderId="0" xfId="0" applyFont="1" applyProtection="1"/>
    <xf numFmtId="0" fontId="8" fillId="0" borderId="0" xfId="0" applyFont="1" applyFill="1" applyProtection="1"/>
    <xf numFmtId="0" fontId="12" fillId="0" borderId="0" xfId="0" applyFont="1" applyProtection="1"/>
    <xf numFmtId="3" fontId="6" fillId="3" borderId="5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0" borderId="13" xfId="0" applyNumberFormat="1" applyFont="1" applyBorder="1" applyAlignment="1" applyProtection="1">
      <protection locked="0"/>
    </xf>
    <xf numFmtId="0" fontId="9" fillId="3" borderId="0" xfId="0" applyFont="1" applyFill="1" applyBorder="1" applyAlignment="1" applyProtection="1"/>
    <xf numFmtId="0" fontId="0" fillId="3" borderId="0" xfId="0" applyFill="1" applyBorder="1" applyAlignment="1" applyProtection="1"/>
    <xf numFmtId="3" fontId="9" fillId="3" borderId="0" xfId="0" applyNumberFormat="1" applyFont="1" applyFill="1" applyBorder="1" applyAlignment="1" applyProtection="1"/>
    <xf numFmtId="3" fontId="9" fillId="0" borderId="31" xfId="0" applyNumberFormat="1" applyFont="1" applyFill="1" applyBorder="1" applyAlignment="1" applyProtection="1">
      <protection locked="0"/>
    </xf>
    <xf numFmtId="3" fontId="9" fillId="0" borderId="13" xfId="0" applyNumberFormat="1" applyFont="1" applyFill="1" applyBorder="1" applyAlignment="1" applyProtection="1">
      <protection locked="0"/>
    </xf>
    <xf numFmtId="3" fontId="9" fillId="3" borderId="6" xfId="0" applyNumberFormat="1" applyFont="1" applyFill="1" applyBorder="1" applyAlignment="1" applyProtection="1"/>
    <xf numFmtId="3" fontId="0" fillId="3" borderId="0" xfId="0" applyNumberFormat="1" applyFill="1" applyBorder="1" applyAlignment="1" applyProtection="1"/>
    <xf numFmtId="3" fontId="10" fillId="3" borderId="5" xfId="0" applyNumberFormat="1" applyFont="1" applyFill="1" applyBorder="1" applyAlignment="1" applyProtection="1"/>
    <xf numFmtId="3" fontId="0" fillId="3" borderId="6" xfId="0" applyNumberFormat="1" applyFill="1" applyBorder="1" applyAlignment="1" applyProtection="1"/>
    <xf numFmtId="3" fontId="10" fillId="3" borderId="13" xfId="0" applyNumberFormat="1" applyFont="1" applyFill="1" applyBorder="1" applyAlignment="1" applyProtection="1"/>
    <xf numFmtId="3" fontId="9" fillId="0" borderId="25" xfId="0" applyNumberFormat="1" applyFont="1" applyBorder="1" applyAlignment="1" applyProtection="1">
      <protection locked="0"/>
    </xf>
    <xf numFmtId="3" fontId="9" fillId="0" borderId="13" xfId="0" applyNumberFormat="1" applyFont="1" applyBorder="1" applyAlignment="1" applyProtection="1">
      <protection locked="0"/>
    </xf>
    <xf numFmtId="3" fontId="16" fillId="3" borderId="0" xfId="0" applyNumberFormat="1" applyFont="1" applyFill="1" applyBorder="1" applyAlignment="1" applyProtection="1"/>
    <xf numFmtId="3" fontId="10" fillId="3" borderId="0" xfId="0" applyNumberFormat="1" applyFont="1" applyFill="1" applyBorder="1" applyAlignment="1" applyProtection="1"/>
    <xf numFmtId="3" fontId="12" fillId="3" borderId="24" xfId="0" applyNumberFormat="1" applyFont="1" applyFill="1" applyBorder="1" applyAlignment="1" applyProtection="1">
      <alignment horizontal="center" wrapText="1"/>
    </xf>
    <xf numFmtId="164" fontId="9" fillId="3" borderId="6" xfId="0" applyNumberFormat="1" applyFont="1" applyFill="1" applyBorder="1" applyAlignment="1" applyProtection="1"/>
    <xf numFmtId="164" fontId="9" fillId="3" borderId="0" xfId="0" applyNumberFormat="1" applyFont="1" applyFill="1" applyBorder="1" applyAlignment="1" applyProtection="1"/>
    <xf numFmtId="0" fontId="0" fillId="6" borderId="0" xfId="0" applyFill="1" applyBorder="1" applyAlignment="1" applyProtection="1"/>
    <xf numFmtId="0" fontId="9" fillId="0" borderId="5" xfId="0" applyFont="1" applyBorder="1" applyAlignment="1" applyProtection="1"/>
    <xf numFmtId="0" fontId="9" fillId="0" borderId="0" xfId="0" applyFont="1" applyBorder="1" applyAlignment="1" applyProtection="1"/>
    <xf numFmtId="0" fontId="9" fillId="0" borderId="6" xfId="0" applyFont="1" applyBorder="1" applyAlignment="1" applyProtection="1"/>
    <xf numFmtId="3" fontId="8" fillId="3" borderId="0" xfId="0" applyNumberFormat="1" applyFont="1" applyFill="1" applyBorder="1" applyAlignment="1" applyProtection="1"/>
    <xf numFmtId="3" fontId="30" fillId="3" borderId="13" xfId="0" applyNumberFormat="1" applyFont="1" applyFill="1" applyBorder="1" applyAlignment="1" applyProtection="1"/>
    <xf numFmtId="3" fontId="30" fillId="3" borderId="13" xfId="0" applyNumberFormat="1" applyFont="1" applyFill="1" applyBorder="1" applyProtection="1"/>
    <xf numFmtId="3" fontId="30" fillId="3" borderId="32" xfId="0" applyNumberFormat="1" applyFont="1" applyFill="1" applyBorder="1" applyAlignment="1" applyProtection="1"/>
    <xf numFmtId="0" fontId="30" fillId="3" borderId="5" xfId="0" applyFont="1" applyFill="1" applyBorder="1" applyAlignment="1" applyProtection="1">
      <alignment horizontal="left"/>
    </xf>
    <xf numFmtId="0" fontId="30" fillId="3" borderId="0" xfId="0" applyFont="1" applyFill="1" applyBorder="1" applyAlignment="1" applyProtection="1">
      <alignment horizontal="left"/>
    </xf>
    <xf numFmtId="0" fontId="31" fillId="3" borderId="5" xfId="0" applyFont="1" applyFill="1" applyBorder="1" applyAlignment="1" applyProtection="1">
      <alignment horizontal="left"/>
    </xf>
    <xf numFmtId="0" fontId="31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/>
    <xf numFmtId="0" fontId="9" fillId="3" borderId="0" xfId="0" applyFont="1" applyFill="1" applyBorder="1" applyAlignment="1" applyProtection="1"/>
    <xf numFmtId="0" fontId="9" fillId="3" borderId="5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/>
    <xf numFmtId="0" fontId="9" fillId="3" borderId="6" xfId="0" applyFont="1" applyFill="1" applyBorder="1" applyAlignment="1" applyProtection="1"/>
    <xf numFmtId="0" fontId="6" fillId="3" borderId="5" xfId="0" applyFont="1" applyFill="1" applyBorder="1" applyAlignment="1" applyProtection="1">
      <alignment horizontal="left"/>
    </xf>
    <xf numFmtId="3" fontId="9" fillId="0" borderId="31" xfId="0" applyNumberFormat="1" applyFont="1" applyBorder="1" applyProtection="1">
      <protection locked="0"/>
    </xf>
    <xf numFmtId="3" fontId="9" fillId="0" borderId="41" xfId="0" applyNumberFormat="1" applyFont="1" applyBorder="1" applyProtection="1">
      <protection locked="0"/>
    </xf>
    <xf numFmtId="3" fontId="10" fillId="2" borderId="40" xfId="0" applyNumberFormat="1" applyFont="1" applyFill="1" applyBorder="1" applyAlignment="1" applyProtection="1"/>
    <xf numFmtId="3" fontId="10" fillId="2" borderId="22" xfId="0" applyNumberFormat="1" applyFont="1" applyFill="1" applyBorder="1" applyProtection="1"/>
    <xf numFmtId="0" fontId="10" fillId="2" borderId="48" xfId="0" applyFont="1" applyFill="1" applyBorder="1" applyAlignment="1" applyProtection="1">
      <alignment horizontal="center"/>
    </xf>
    <xf numFmtId="0" fontId="0" fillId="3" borderId="51" xfId="0" applyFont="1" applyFill="1" applyBorder="1" applyAlignment="1" applyProtection="1">
      <alignment horizontal="right"/>
    </xf>
    <xf numFmtId="3" fontId="30" fillId="0" borderId="13" xfId="0" applyNumberFormat="1" applyFont="1" applyFill="1" applyBorder="1" applyAlignment="1" applyProtection="1">
      <protection locked="0"/>
    </xf>
    <xf numFmtId="3" fontId="10" fillId="3" borderId="13" xfId="0" applyNumberFormat="1" applyFont="1" applyFill="1" applyBorder="1" applyAlignment="1" applyProtection="1"/>
    <xf numFmtId="3" fontId="31" fillId="3" borderId="5" xfId="0" applyNumberFormat="1" applyFont="1" applyFill="1" applyBorder="1" applyAlignment="1" applyProtection="1"/>
    <xf numFmtId="0" fontId="39" fillId="3" borderId="0" xfId="0" applyFont="1" applyFill="1" applyBorder="1" applyAlignment="1" applyProtection="1"/>
    <xf numFmtId="3" fontId="31" fillId="3" borderId="8" xfId="0" applyNumberFormat="1" applyFont="1" applyFill="1" applyBorder="1" applyProtection="1"/>
    <xf numFmtId="0" fontId="9" fillId="6" borderId="40" xfId="0" applyFont="1" applyFill="1" applyBorder="1" applyAlignment="1" applyProtection="1">
      <protection locked="0"/>
    </xf>
    <xf numFmtId="9" fontId="34" fillId="0" borderId="13" xfId="0" applyNumberFormat="1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wrapText="1"/>
    </xf>
    <xf numFmtId="0" fontId="11" fillId="3" borderId="0" xfId="0" applyFont="1" applyFill="1" applyBorder="1" applyAlignment="1" applyProtection="1"/>
    <xf numFmtId="0" fontId="9" fillId="0" borderId="0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3" fontId="0" fillId="0" borderId="13" xfId="0" applyNumberFormat="1" applyFill="1" applyBorder="1" applyProtection="1">
      <protection locked="0"/>
    </xf>
    <xf numFmtId="3" fontId="0" fillId="0" borderId="13" xfId="0" applyNumberFormat="1" applyBorder="1" applyAlignment="1" applyProtection="1">
      <protection locked="0"/>
    </xf>
    <xf numFmtId="3" fontId="9" fillId="0" borderId="13" xfId="0" applyNumberFormat="1" applyFont="1" applyBorder="1" applyProtection="1">
      <protection locked="0"/>
    </xf>
    <xf numFmtId="0" fontId="0" fillId="3" borderId="0" xfId="0" applyFill="1" applyProtection="1"/>
    <xf numFmtId="3" fontId="0" fillId="3" borderId="0" xfId="0" applyNumberFormat="1" applyFill="1" applyBorder="1" applyProtection="1"/>
    <xf numFmtId="0" fontId="0" fillId="4" borderId="0" xfId="0" applyFill="1" applyProtection="1"/>
    <xf numFmtId="0" fontId="9" fillId="3" borderId="6" xfId="0" applyFont="1" applyFill="1" applyBorder="1" applyAlignment="1" applyProtection="1">
      <alignment horizontal="left"/>
    </xf>
    <xf numFmtId="0" fontId="0" fillId="3" borderId="0" xfId="0" applyFill="1" applyBorder="1" applyAlignment="1" applyProtection="1"/>
    <xf numFmtId="3" fontId="6" fillId="3" borderId="5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0" borderId="13" xfId="0" applyNumberFormat="1" applyFont="1" applyBorder="1" applyAlignment="1" applyProtection="1">
      <protection locked="0"/>
    </xf>
    <xf numFmtId="3" fontId="9" fillId="3" borderId="0" xfId="0" applyNumberFormat="1" applyFont="1" applyFill="1" applyBorder="1" applyAlignment="1" applyProtection="1"/>
    <xf numFmtId="3" fontId="9" fillId="3" borderId="6" xfId="0" applyNumberFormat="1" applyFont="1" applyFill="1" applyBorder="1" applyAlignment="1" applyProtection="1"/>
    <xf numFmtId="0" fontId="0" fillId="0" borderId="0" xfId="0" applyProtection="1"/>
    <xf numFmtId="3" fontId="0" fillId="0" borderId="0" xfId="0" applyNumberFormat="1" applyProtection="1"/>
    <xf numFmtId="0" fontId="0" fillId="0" borderId="13" xfId="0" applyBorder="1" applyProtection="1">
      <protection locked="0"/>
    </xf>
    <xf numFmtId="3" fontId="6" fillId="0" borderId="31" xfId="0" applyNumberFormat="1" applyFont="1" applyFill="1" applyBorder="1" applyAlignment="1" applyProtection="1">
      <protection locked="0"/>
    </xf>
    <xf numFmtId="3" fontId="6" fillId="0" borderId="31" xfId="0" applyNumberFormat="1" applyFont="1" applyFill="1" applyBorder="1" applyProtection="1">
      <protection locked="0"/>
    </xf>
    <xf numFmtId="0" fontId="6" fillId="3" borderId="0" xfId="0" applyFont="1" applyFill="1" applyBorder="1" applyAlignment="1" applyProtection="1"/>
    <xf numFmtId="0" fontId="8" fillId="3" borderId="0" xfId="0" applyFont="1" applyFill="1" applyBorder="1" applyAlignment="1" applyProtection="1"/>
    <xf numFmtId="3" fontId="6" fillId="3" borderId="18" xfId="0" applyNumberFormat="1" applyFont="1" applyFill="1" applyBorder="1" applyAlignment="1" applyProtection="1"/>
    <xf numFmtId="0" fontId="6" fillId="3" borderId="6" xfId="0" applyFont="1" applyFill="1" applyBorder="1" applyAlignment="1" applyProtection="1"/>
    <xf numFmtId="0" fontId="0" fillId="3" borderId="6" xfId="0" applyFill="1" applyBorder="1" applyProtection="1"/>
    <xf numFmtId="0" fontId="0" fillId="3" borderId="19" xfId="0" applyFill="1" applyBorder="1" applyProtection="1"/>
    <xf numFmtId="0" fontId="10" fillId="4" borderId="41" xfId="0" applyFont="1" applyFill="1" applyBorder="1" applyAlignment="1" applyProtection="1">
      <alignment horizontal="center"/>
    </xf>
    <xf numFmtId="0" fontId="17" fillId="3" borderId="41" xfId="0" applyFont="1" applyFill="1" applyBorder="1" applyAlignment="1" applyProtection="1">
      <alignment horizontal="center"/>
    </xf>
    <xf numFmtId="3" fontId="16" fillId="6" borderId="13" xfId="0" applyNumberFormat="1" applyFont="1" applyFill="1" applyBorder="1" applyAlignment="1" applyProtection="1">
      <protection locked="0"/>
    </xf>
    <xf numFmtId="0" fontId="16" fillId="0" borderId="13" xfId="0" applyFont="1" applyFill="1" applyBorder="1" applyAlignment="1" applyProtection="1">
      <protection locked="0"/>
    </xf>
    <xf numFmtId="3" fontId="9" fillId="4" borderId="42" xfId="0" applyNumberFormat="1" applyFont="1" applyFill="1" applyBorder="1" applyProtection="1"/>
    <xf numFmtId="3" fontId="9" fillId="3" borderId="16" xfId="0" applyNumberFormat="1" applyFont="1" applyFill="1" applyBorder="1" applyProtection="1"/>
    <xf numFmtId="0" fontId="8" fillId="3" borderId="23" xfId="0" applyFont="1" applyFill="1" applyBorder="1" applyAlignment="1" applyProtection="1"/>
    <xf numFmtId="3" fontId="39" fillId="0" borderId="13" xfId="0" applyNumberFormat="1" applyFont="1" applyFill="1" applyBorder="1" applyAlignment="1" applyProtection="1">
      <protection locked="0"/>
    </xf>
    <xf numFmtId="3" fontId="31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>
      <alignment vertical="center"/>
    </xf>
    <xf numFmtId="0" fontId="39" fillId="3" borderId="0" xfId="0" applyFont="1" applyFill="1" applyBorder="1" applyAlignment="1" applyProtection="1">
      <alignment vertical="center"/>
    </xf>
    <xf numFmtId="0" fontId="39" fillId="3" borderId="6" xfId="0" applyFont="1" applyFill="1" applyBorder="1" applyAlignment="1" applyProtection="1">
      <alignment vertical="center"/>
    </xf>
    <xf numFmtId="3" fontId="6" fillId="3" borderId="13" xfId="0" applyNumberFormat="1" applyFont="1" applyFill="1" applyBorder="1" applyAlignment="1" applyProtection="1">
      <alignment horizontal="right"/>
    </xf>
    <xf numFmtId="3" fontId="6" fillId="3" borderId="13" xfId="0" applyNumberFormat="1" applyFont="1" applyFill="1" applyBorder="1" applyProtection="1"/>
    <xf numFmtId="3" fontId="7" fillId="3" borderId="13" xfId="0" applyNumberFormat="1" applyFont="1" applyFill="1" applyBorder="1" applyAlignment="1" applyProtection="1"/>
    <xf numFmtId="3" fontId="7" fillId="3" borderId="31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center"/>
    </xf>
    <xf numFmtId="3" fontId="9" fillId="0" borderId="31" xfId="0" applyNumberFormat="1" applyFont="1" applyFill="1" applyBorder="1" applyProtection="1">
      <protection locked="0"/>
    </xf>
    <xf numFmtId="3" fontId="9" fillId="0" borderId="31" xfId="0" applyNumberFormat="1" applyFont="1" applyBorder="1" applyAlignment="1" applyProtection="1">
      <protection locked="0"/>
    </xf>
    <xf numFmtId="3" fontId="0" fillId="3" borderId="1" xfId="0" applyNumberFormat="1" applyFill="1" applyBorder="1" applyAlignment="1" applyProtection="1">
      <alignment horizontal="center"/>
    </xf>
    <xf numFmtId="3" fontId="40" fillId="0" borderId="52" xfId="0" applyNumberFormat="1" applyFont="1" applyFill="1" applyBorder="1" applyAlignment="1" applyProtection="1">
      <protection locked="0"/>
    </xf>
    <xf numFmtId="0" fontId="6" fillId="0" borderId="12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6" fillId="0" borderId="43" xfId="0" applyFont="1" applyFill="1" applyBorder="1" applyAlignment="1" applyProtection="1">
      <protection locked="0"/>
    </xf>
    <xf numFmtId="0" fontId="6" fillId="0" borderId="44" xfId="0" applyFont="1" applyFill="1" applyBorder="1" applyAlignment="1" applyProtection="1">
      <protection locked="0"/>
    </xf>
    <xf numFmtId="0" fontId="6" fillId="0" borderId="45" xfId="0" applyFont="1" applyFill="1" applyBorder="1" applyAlignment="1" applyProtection="1">
      <protection locked="0"/>
    </xf>
    <xf numFmtId="0" fontId="11" fillId="3" borderId="5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3" fontId="6" fillId="3" borderId="5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0" fontId="6" fillId="3" borderId="5" xfId="0" applyFont="1" applyFill="1" applyBorder="1" applyAlignment="1" applyProtection="1"/>
    <xf numFmtId="0" fontId="6" fillId="3" borderId="0" xfId="0" applyFont="1" applyFill="1" applyBorder="1" applyAlignment="1" applyProtection="1"/>
    <xf numFmtId="0" fontId="6" fillId="3" borderId="33" xfId="0" applyFont="1" applyFill="1" applyBorder="1" applyAlignment="1" applyProtection="1"/>
    <xf numFmtId="0" fontId="6" fillId="3" borderId="7" xfId="0" applyFont="1" applyFill="1" applyBorder="1" applyAlignment="1" applyProtection="1"/>
    <xf numFmtId="3" fontId="6" fillId="3" borderId="15" xfId="0" applyNumberFormat="1" applyFont="1" applyFill="1" applyBorder="1" applyAlignment="1" applyProtection="1"/>
    <xf numFmtId="3" fontId="6" fillId="3" borderId="18" xfId="0" applyNumberFormat="1" applyFont="1" applyFill="1" applyBorder="1" applyAlignment="1" applyProtection="1"/>
    <xf numFmtId="3" fontId="6" fillId="3" borderId="16" xfId="0" applyNumberFormat="1" applyFont="1" applyFill="1" applyBorder="1" applyAlignment="1" applyProtection="1"/>
    <xf numFmtId="3" fontId="6" fillId="0" borderId="13" xfId="0" applyNumberFormat="1" applyFont="1" applyBorder="1" applyAlignment="1" applyProtection="1">
      <protection locked="0"/>
    </xf>
    <xf numFmtId="0" fontId="33" fillId="6" borderId="33" xfId="0" applyFont="1" applyFill="1" applyBorder="1" applyAlignment="1" applyProtection="1">
      <alignment wrapText="1"/>
    </xf>
    <xf numFmtId="0" fontId="35" fillId="6" borderId="7" xfId="0" applyFont="1" applyFill="1" applyBorder="1" applyAlignment="1" applyProtection="1"/>
    <xf numFmtId="0" fontId="35" fillId="6" borderId="8" xfId="0" applyFont="1" applyFill="1" applyBorder="1" applyAlignment="1" applyProtection="1"/>
    <xf numFmtId="0" fontId="6" fillId="0" borderId="0" xfId="0" applyFont="1" applyBorder="1" applyAlignment="1" applyProtection="1"/>
    <xf numFmtId="0" fontId="6" fillId="0" borderId="32" xfId="0" applyFont="1" applyBorder="1" applyAlignment="1" applyProtection="1"/>
    <xf numFmtId="3" fontId="6" fillId="0" borderId="33" xfId="0" applyNumberFormat="1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0" fontId="6" fillId="0" borderId="26" xfId="0" applyFont="1" applyFill="1" applyBorder="1" applyAlignment="1" applyProtection="1">
      <protection locked="0"/>
    </xf>
    <xf numFmtId="0" fontId="6" fillId="0" borderId="28" xfId="0" applyFont="1" applyFill="1" applyBorder="1" applyAlignment="1" applyProtection="1">
      <protection locked="0"/>
    </xf>
    <xf numFmtId="0" fontId="6" fillId="0" borderId="27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4" borderId="5" xfId="0" applyFont="1" applyFill="1" applyBorder="1" applyAlignment="1" applyProtection="1"/>
    <xf numFmtId="0" fontId="0" fillId="4" borderId="0" xfId="0" applyFill="1" applyBorder="1" applyAlignment="1" applyProtection="1"/>
    <xf numFmtId="0" fontId="10" fillId="3" borderId="0" xfId="0" applyFont="1" applyFill="1" applyBorder="1" applyAlignment="1" applyProtection="1"/>
    <xf numFmtId="0" fontId="9" fillId="3" borderId="0" xfId="0" applyFont="1" applyFill="1" applyBorder="1" applyAlignment="1" applyProtection="1"/>
    <xf numFmtId="0" fontId="9" fillId="3" borderId="5" xfId="0" applyFont="1" applyFill="1" applyBorder="1" applyAlignment="1" applyProtection="1"/>
    <xf numFmtId="0" fontId="9" fillId="0" borderId="9" xfId="0" applyFont="1" applyFill="1" applyBorder="1" applyAlignment="1" applyProtection="1">
      <protection locked="0"/>
    </xf>
    <xf numFmtId="0" fontId="9" fillId="0" borderId="7" xfId="0" applyFont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0" fillId="4" borderId="36" xfId="0" applyFill="1" applyBorder="1" applyAlignment="1" applyProtection="1">
      <alignment wrapText="1"/>
    </xf>
    <xf numFmtId="0" fontId="0" fillId="4" borderId="37" xfId="0" applyFill="1" applyBorder="1" applyAlignment="1" applyProtection="1">
      <alignment wrapText="1"/>
    </xf>
    <xf numFmtId="0" fontId="0" fillId="4" borderId="38" xfId="0" applyFill="1" applyBorder="1" applyAlignment="1" applyProtection="1">
      <alignment wrapText="1"/>
    </xf>
    <xf numFmtId="0" fontId="6" fillId="3" borderId="5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/>
    <xf numFmtId="0" fontId="0" fillId="3" borderId="32" xfId="0" applyFont="1" applyFill="1" applyBorder="1" applyAlignment="1" applyProtection="1"/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3" fontId="9" fillId="0" borderId="9" xfId="0" applyNumberFormat="1" applyFont="1" applyBorder="1" applyAlignment="1" applyProtection="1">
      <alignment vertical="center" wrapText="1"/>
      <protection locked="0"/>
    </xf>
    <xf numFmtId="3" fontId="9" fillId="0" borderId="7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0" fontId="26" fillId="3" borderId="5" xfId="0" applyFont="1" applyFill="1" applyBorder="1" applyAlignment="1" applyProtection="1">
      <alignment wrapText="1"/>
    </xf>
    <xf numFmtId="0" fontId="26" fillId="3" borderId="0" xfId="0" applyFont="1" applyFill="1" applyBorder="1" applyAlignment="1" applyProtection="1"/>
    <xf numFmtId="0" fontId="4" fillId="0" borderId="46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protection locked="0"/>
    </xf>
    <xf numFmtId="3" fontId="9" fillId="3" borderId="5" xfId="0" applyNumberFormat="1" applyFont="1" applyFill="1" applyBorder="1" applyAlignment="1" applyProtection="1">
      <alignment vertical="center"/>
    </xf>
    <xf numFmtId="0" fontId="0" fillId="3" borderId="32" xfId="0" applyFont="1" applyFill="1" applyBorder="1" applyAlignment="1" applyProtection="1">
      <alignment vertical="center"/>
    </xf>
    <xf numFmtId="3" fontId="9" fillId="3" borderId="15" xfId="0" applyNumberFormat="1" applyFont="1" applyFill="1" applyBorder="1" applyAlignment="1" applyProtection="1"/>
    <xf numFmtId="3" fontId="9" fillId="3" borderId="18" xfId="0" applyNumberFormat="1" applyFont="1" applyFill="1" applyBorder="1" applyAlignment="1" applyProtection="1"/>
    <xf numFmtId="3" fontId="30" fillId="0" borderId="9" xfId="1" applyNumberFormat="1" applyFont="1" applyBorder="1" applyAlignment="1" applyProtection="1">
      <protection locked="0"/>
    </xf>
    <xf numFmtId="3" fontId="30" fillId="0" borderId="7" xfId="0" applyNumberFormat="1" applyFont="1" applyBorder="1" applyAlignment="1" applyProtection="1">
      <protection locked="0"/>
    </xf>
    <xf numFmtId="3" fontId="30" fillId="0" borderId="29" xfId="0" applyNumberFormat="1" applyFont="1" applyBorder="1" applyAlignment="1" applyProtection="1">
      <protection locked="0"/>
    </xf>
    <xf numFmtId="0" fontId="4" fillId="4" borderId="2" xfId="0" applyFont="1" applyFill="1" applyBorder="1" applyAlignment="1" applyProtection="1"/>
    <xf numFmtId="0" fontId="4" fillId="4" borderId="3" xfId="0" applyFont="1" applyFill="1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49" xfId="0" applyBorder="1" applyAlignment="1" applyProtection="1">
      <protection locked="0"/>
    </xf>
    <xf numFmtId="0" fontId="0" fillId="0" borderId="50" xfId="0" applyBorder="1" applyAlignment="1" applyProtection="1">
      <protection locked="0"/>
    </xf>
    <xf numFmtId="0" fontId="10" fillId="3" borderId="15" xfId="0" applyFont="1" applyFill="1" applyBorder="1" applyAlignment="1" applyProtection="1"/>
    <xf numFmtId="0" fontId="9" fillId="3" borderId="18" xfId="0" applyFont="1" applyFill="1" applyBorder="1" applyAlignment="1" applyProtection="1"/>
    <xf numFmtId="0" fontId="9" fillId="3" borderId="19" xfId="0" applyFont="1" applyFill="1" applyBorder="1" applyAlignment="1" applyProtection="1"/>
    <xf numFmtId="0" fontId="6" fillId="3" borderId="3" xfId="0" applyFont="1" applyFill="1" applyBorder="1" applyAlignment="1" applyProtection="1">
      <alignment wrapText="1"/>
    </xf>
    <xf numFmtId="0" fontId="6" fillId="3" borderId="3" xfId="0" applyFont="1" applyFill="1" applyBorder="1" applyAlignment="1" applyProtection="1"/>
    <xf numFmtId="0" fontId="6" fillId="3" borderId="4" xfId="0" applyFont="1" applyFill="1" applyBorder="1" applyAlignment="1" applyProtection="1"/>
    <xf numFmtId="0" fontId="4" fillId="0" borderId="30" xfId="0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protection locked="0"/>
    </xf>
    <xf numFmtId="0" fontId="4" fillId="0" borderId="29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0" fontId="4" fillId="0" borderId="18" xfId="0" applyFont="1" applyBorder="1" applyAlignment="1" applyProtection="1">
      <protection locked="0"/>
    </xf>
    <xf numFmtId="0" fontId="4" fillId="0" borderId="19" xfId="0" applyFont="1" applyBorder="1" applyAlignment="1" applyProtection="1">
      <protection locked="0"/>
    </xf>
    <xf numFmtId="0" fontId="10" fillId="3" borderId="5" xfId="0" applyFont="1" applyFill="1" applyBorder="1" applyAlignment="1" applyProtection="1"/>
    <xf numFmtId="0" fontId="9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9" fillId="3" borderId="6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6" fillId="3" borderId="18" xfId="0" applyFont="1" applyFill="1" applyBorder="1" applyAlignment="1" applyProtection="1"/>
    <xf numFmtId="0" fontId="0" fillId="0" borderId="18" xfId="0" applyBorder="1" applyAlignment="1" applyProtection="1"/>
    <xf numFmtId="0" fontId="0" fillId="0" borderId="19" xfId="0" applyBorder="1" applyAlignment="1" applyProtection="1"/>
    <xf numFmtId="0" fontId="7" fillId="3" borderId="5" xfId="0" applyFont="1" applyFill="1" applyBorder="1" applyAlignment="1" applyProtection="1"/>
    <xf numFmtId="0" fontId="7" fillId="3" borderId="0" xfId="0" applyFont="1" applyFill="1" applyBorder="1" applyAlignment="1" applyProtection="1"/>
    <xf numFmtId="0" fontId="4" fillId="0" borderId="9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0" fillId="3" borderId="6" xfId="0" applyFill="1" applyBorder="1" applyAlignment="1" applyProtection="1"/>
    <xf numFmtId="0" fontId="8" fillId="3" borderId="5" xfId="0" applyFont="1" applyFill="1" applyBorder="1" applyAlignment="1" applyProtection="1"/>
    <xf numFmtId="0" fontId="8" fillId="3" borderId="0" xfId="0" applyFont="1" applyFill="1" applyBorder="1" applyAlignment="1" applyProtection="1"/>
    <xf numFmtId="0" fontId="8" fillId="3" borderId="32" xfId="0" applyFont="1" applyFill="1" applyBorder="1" applyAlignment="1" applyProtection="1"/>
    <xf numFmtId="0" fontId="6" fillId="3" borderId="32" xfId="0" applyFont="1" applyFill="1" applyBorder="1" applyAlignment="1" applyProtection="1"/>
    <xf numFmtId="0" fontId="9" fillId="0" borderId="9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wrapText="1"/>
      <protection locked="0"/>
    </xf>
    <xf numFmtId="0" fontId="9" fillId="0" borderId="17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32" xfId="0" applyFont="1" applyBorder="1" applyAlignment="1" applyProtection="1">
      <protection locked="0"/>
    </xf>
    <xf numFmtId="0" fontId="9" fillId="0" borderId="23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13" xfId="0" applyFont="1" applyFill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9" fillId="0" borderId="14" xfId="0" applyFont="1" applyBorder="1" applyAlignment="1" applyProtection="1">
      <protection locked="0"/>
    </xf>
    <xf numFmtId="0" fontId="8" fillId="3" borderId="2" xfId="0" applyFont="1" applyFill="1" applyBorder="1" applyAlignment="1" applyProtection="1"/>
    <xf numFmtId="0" fontId="8" fillId="3" borderId="3" xfId="0" applyFont="1" applyFill="1" applyBorder="1" applyAlignment="1" applyProtection="1"/>
    <xf numFmtId="0" fontId="8" fillId="3" borderId="4" xfId="0" applyFont="1" applyFill="1" applyBorder="1" applyAlignment="1" applyProtection="1"/>
    <xf numFmtId="0" fontId="8" fillId="0" borderId="13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9" fillId="0" borderId="30" xfId="0" applyFont="1" applyBorder="1" applyAlignment="1" applyProtection="1">
      <alignment wrapText="1"/>
      <protection locked="0"/>
    </xf>
    <xf numFmtId="0" fontId="9" fillId="0" borderId="28" xfId="0" applyFont="1" applyBorder="1" applyAlignment="1" applyProtection="1">
      <alignment wrapText="1"/>
      <protection locked="0"/>
    </xf>
    <xf numFmtId="0" fontId="9" fillId="0" borderId="29" xfId="0" applyFont="1" applyBorder="1" applyAlignment="1" applyProtection="1">
      <alignment wrapText="1"/>
      <protection locked="0"/>
    </xf>
    <xf numFmtId="0" fontId="9" fillId="0" borderId="17" xfId="0" applyFont="1" applyBorder="1" applyAlignment="1" applyProtection="1">
      <alignment wrapText="1"/>
      <protection locked="0"/>
    </xf>
    <xf numFmtId="0" fontId="9" fillId="0" borderId="18" xfId="0" applyFont="1" applyBorder="1" applyAlignment="1" applyProtection="1">
      <alignment wrapText="1"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0" fillId="0" borderId="0" xfId="0" applyBorder="1" applyAlignment="1" applyProtection="1"/>
    <xf numFmtId="0" fontId="0" fillId="0" borderId="32" xfId="0" applyBorder="1" applyAlignment="1" applyProtection="1"/>
    <xf numFmtId="0" fontId="9" fillId="0" borderId="8" xfId="0" applyFont="1" applyBorder="1" applyAlignment="1" applyProtection="1">
      <protection locked="0"/>
    </xf>
    <xf numFmtId="0" fontId="8" fillId="3" borderId="5" xfId="0" applyFont="1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3" borderId="6" xfId="0" applyFill="1" applyBorder="1" applyAlignment="1" applyProtection="1">
      <alignment wrapText="1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 wrapText="1"/>
    </xf>
    <xf numFmtId="0" fontId="9" fillId="0" borderId="12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8" fillId="3" borderId="15" xfId="0" applyFont="1" applyFill="1" applyBorder="1" applyAlignment="1" applyProtection="1"/>
    <xf numFmtId="0" fontId="8" fillId="3" borderId="18" xfId="0" applyFont="1" applyFill="1" applyBorder="1" applyAlignment="1" applyProtection="1"/>
    <xf numFmtId="0" fontId="8" fillId="3" borderId="16" xfId="0" applyFont="1" applyFill="1" applyBorder="1" applyAlignment="1" applyProtection="1"/>
    <xf numFmtId="0" fontId="8" fillId="0" borderId="8" xfId="0" applyFont="1" applyBorder="1" applyAlignment="1" applyProtection="1">
      <protection locked="0"/>
    </xf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8" fillId="3" borderId="37" xfId="0" applyFont="1" applyFill="1" applyBorder="1" applyAlignment="1" applyProtection="1">
      <alignment horizontal="center"/>
    </xf>
    <xf numFmtId="0" fontId="0" fillId="3" borderId="37" xfId="0" applyFill="1" applyBorder="1" applyAlignment="1" applyProtection="1">
      <alignment horizontal="center"/>
    </xf>
    <xf numFmtId="0" fontId="9" fillId="0" borderId="12" xfId="0" applyFont="1" applyBorder="1" applyAlignment="1" applyProtection="1">
      <protection locked="0"/>
    </xf>
    <xf numFmtId="0" fontId="0" fillId="3" borderId="5" xfId="0" applyFill="1" applyBorder="1" applyAlignment="1" applyProtection="1">
      <alignment wrapText="1"/>
    </xf>
    <xf numFmtId="0" fontId="8" fillId="3" borderId="6" xfId="0" applyFont="1" applyFill="1" applyBorder="1" applyAlignment="1" applyProtection="1"/>
    <xf numFmtId="0" fontId="8" fillId="3" borderId="5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wrapText="1"/>
    </xf>
    <xf numFmtId="0" fontId="9" fillId="3" borderId="6" xfId="0" applyFont="1" applyFill="1" applyBorder="1" applyAlignment="1" applyProtection="1">
      <alignment wrapText="1"/>
    </xf>
    <xf numFmtId="0" fontId="8" fillId="3" borderId="5" xfId="0" applyFont="1" applyFill="1" applyBorder="1" applyAlignment="1" applyProtection="1">
      <alignment vertical="center"/>
    </xf>
    <xf numFmtId="0" fontId="10" fillId="3" borderId="5" xfId="0" applyFont="1" applyFill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vertical="center" wrapText="1"/>
    </xf>
    <xf numFmtId="0" fontId="15" fillId="6" borderId="0" xfId="0" applyFont="1" applyFill="1" applyBorder="1" applyAlignment="1" applyProtection="1">
      <alignment wrapText="1"/>
    </xf>
    <xf numFmtId="0" fontId="0" fillId="6" borderId="0" xfId="0" applyFill="1" applyBorder="1" applyAlignment="1" applyProtection="1"/>
    <xf numFmtId="0" fontId="25" fillId="3" borderId="2" xfId="0" applyFont="1" applyFill="1" applyBorder="1" applyAlignment="1" applyProtection="1">
      <alignment horizontal="justify" vertical="center" wrapText="1"/>
    </xf>
    <xf numFmtId="0" fontId="9" fillId="3" borderId="3" xfId="0" applyFont="1" applyFill="1" applyBorder="1" applyAlignment="1" applyProtection="1">
      <alignment wrapText="1"/>
    </xf>
    <xf numFmtId="0" fontId="9" fillId="3" borderId="4" xfId="0" applyFont="1" applyFill="1" applyBorder="1" applyAlignment="1" applyProtection="1">
      <alignment wrapText="1"/>
    </xf>
    <xf numFmtId="0" fontId="13" fillId="3" borderId="5" xfId="0" applyFont="1" applyFill="1" applyBorder="1" applyAlignment="1" applyProtection="1">
      <alignment horizontal="justify" vertical="center" wrapText="1"/>
    </xf>
    <xf numFmtId="0" fontId="14" fillId="3" borderId="0" xfId="0" applyFont="1" applyFill="1" applyBorder="1" applyAlignment="1" applyProtection="1">
      <alignment wrapText="1"/>
    </xf>
    <xf numFmtId="0" fontId="14" fillId="3" borderId="6" xfId="0" applyFont="1" applyFill="1" applyBorder="1" applyAlignment="1" applyProtection="1">
      <alignment wrapText="1"/>
    </xf>
    <xf numFmtId="0" fontId="31" fillId="3" borderId="5" xfId="0" applyFont="1" applyFill="1" applyBorder="1" applyAlignment="1" applyProtection="1">
      <alignment horizontal="left"/>
    </xf>
    <xf numFmtId="0" fontId="31" fillId="3" borderId="0" xfId="0" applyFont="1" applyFill="1" applyBorder="1" applyAlignment="1" applyProtection="1">
      <alignment horizontal="left"/>
    </xf>
    <xf numFmtId="0" fontId="30" fillId="3" borderId="18" xfId="0" applyFont="1" applyFill="1" applyBorder="1" applyAlignment="1" applyProtection="1">
      <alignment horizontal="center"/>
    </xf>
    <xf numFmtId="0" fontId="30" fillId="3" borderId="19" xfId="0" applyFont="1" applyFill="1" applyBorder="1" applyAlignment="1" applyProtection="1">
      <alignment horizontal="center"/>
    </xf>
    <xf numFmtId="42" fontId="9" fillId="0" borderId="9" xfId="0" applyNumberFormat="1" applyFont="1" applyFill="1" applyBorder="1" applyAlignment="1" applyProtection="1">
      <alignment horizontal="right" vertical="center"/>
      <protection locked="0"/>
    </xf>
    <xf numFmtId="42" fontId="9" fillId="0" borderId="7" xfId="0" applyNumberFormat="1" applyFont="1" applyFill="1" applyBorder="1" applyAlignment="1" applyProtection="1">
      <alignment horizontal="right" vertical="center"/>
      <protection locked="0"/>
    </xf>
    <xf numFmtId="42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5" borderId="9" xfId="0" applyFont="1" applyFill="1" applyBorder="1" applyAlignment="1" applyProtection="1">
      <alignment horizontal="center"/>
      <protection locked="0"/>
    </xf>
    <xf numFmtId="0" fontId="9" fillId="5" borderId="11" xfId="0" applyFont="1" applyFill="1" applyBorder="1" applyAlignment="1" applyProtection="1">
      <alignment horizontal="center"/>
      <protection locked="0"/>
    </xf>
    <xf numFmtId="0" fontId="30" fillId="0" borderId="33" xfId="0" applyFont="1" applyFill="1" applyBorder="1" applyAlignment="1" applyProtection="1">
      <alignment horizontal="left" vertical="top" wrapText="1"/>
      <protection locked="0"/>
    </xf>
    <xf numFmtId="0" fontId="30" fillId="0" borderId="7" xfId="0" applyFont="1" applyFill="1" applyBorder="1" applyAlignment="1" applyProtection="1">
      <alignment horizontal="left" vertical="top" wrapText="1"/>
      <protection locked="0"/>
    </xf>
    <xf numFmtId="0" fontId="30" fillId="0" borderId="8" xfId="0" applyFont="1" applyFill="1" applyBorder="1" applyAlignment="1" applyProtection="1">
      <alignment horizontal="left" vertical="top" wrapText="1"/>
      <protection locked="0"/>
    </xf>
    <xf numFmtId="0" fontId="9" fillId="5" borderId="8" xfId="0" applyFont="1" applyFill="1" applyBorder="1" applyAlignment="1" applyProtection="1">
      <alignment horizontal="center"/>
      <protection locked="0"/>
    </xf>
    <xf numFmtId="0" fontId="31" fillId="3" borderId="15" xfId="0" applyFont="1" applyFill="1" applyBorder="1" applyAlignment="1" applyProtection="1">
      <alignment horizontal="left"/>
    </xf>
    <xf numFmtId="0" fontId="31" fillId="3" borderId="18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center"/>
      <protection locked="0"/>
    </xf>
    <xf numFmtId="0" fontId="31" fillId="3" borderId="5" xfId="0" applyFont="1" applyFill="1" applyBorder="1" applyAlignment="1" applyProtection="1">
      <alignment horizontal="left" wrapText="1"/>
    </xf>
    <xf numFmtId="0" fontId="31" fillId="3" borderId="0" xfId="0" applyFont="1" applyFill="1" applyBorder="1" applyAlignment="1" applyProtection="1">
      <alignment horizontal="left" wrapText="1"/>
    </xf>
    <xf numFmtId="0" fontId="31" fillId="3" borderId="6" xfId="0" applyFont="1" applyFill="1" applyBorder="1" applyAlignment="1" applyProtection="1">
      <alignment horizontal="left" wrapText="1"/>
    </xf>
    <xf numFmtId="42" fontId="9" fillId="0" borderId="9" xfId="0" applyNumberFormat="1" applyFont="1" applyFill="1" applyBorder="1" applyAlignment="1" applyProtection="1">
      <alignment horizontal="center" vertical="center"/>
      <protection locked="0"/>
    </xf>
    <xf numFmtId="42" fontId="9" fillId="0" borderId="8" xfId="0" applyNumberFormat="1" applyFont="1" applyFill="1" applyBorder="1" applyAlignment="1" applyProtection="1">
      <alignment horizontal="center" vertical="center"/>
      <protection locked="0"/>
    </xf>
    <xf numFmtId="0" fontId="30" fillId="3" borderId="15" xfId="0" applyFont="1" applyFill="1" applyBorder="1" applyAlignment="1" applyProtection="1">
      <alignment horizontal="left"/>
    </xf>
    <xf numFmtId="0" fontId="30" fillId="3" borderId="18" xfId="0" applyFont="1" applyFill="1" applyBorder="1" applyAlignment="1" applyProtection="1">
      <alignment horizontal="left"/>
    </xf>
    <xf numFmtId="0" fontId="9" fillId="0" borderId="5" xfId="0" applyFont="1" applyBorder="1" applyAlignment="1" applyProtection="1"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9" fillId="3" borderId="0" xfId="0" applyFont="1" applyFill="1" applyBorder="1" applyAlignment="1" applyProtection="1">
      <alignment vertical="center" wrapText="1"/>
    </xf>
    <xf numFmtId="0" fontId="30" fillId="0" borderId="26" xfId="0" applyNumberFormat="1" applyFont="1" applyFill="1" applyBorder="1" applyAlignment="1" applyProtection="1">
      <alignment horizontal="left" vertical="top" wrapText="1"/>
      <protection locked="0"/>
    </xf>
    <xf numFmtId="0" fontId="30" fillId="0" borderId="28" xfId="0" applyNumberFormat="1" applyFont="1" applyFill="1" applyBorder="1" applyAlignment="1" applyProtection="1">
      <alignment horizontal="left" vertical="top" wrapText="1"/>
      <protection locked="0"/>
    </xf>
    <xf numFmtId="0" fontId="30" fillId="0" borderId="27" xfId="0" applyNumberFormat="1" applyFont="1" applyFill="1" applyBorder="1" applyAlignment="1" applyProtection="1">
      <alignment horizontal="left" vertical="top" wrapText="1"/>
      <protection locked="0"/>
    </xf>
    <xf numFmtId="0" fontId="30" fillId="0" borderId="33" xfId="0" applyNumberFormat="1" applyFont="1" applyFill="1" applyBorder="1" applyAlignment="1" applyProtection="1">
      <alignment horizontal="left" vertical="top" wrapText="1"/>
      <protection locked="0"/>
    </xf>
    <xf numFmtId="0" fontId="30" fillId="0" borderId="7" xfId="0" applyNumberFormat="1" applyFont="1" applyFill="1" applyBorder="1" applyAlignment="1" applyProtection="1">
      <alignment horizontal="left" vertical="top" wrapText="1"/>
      <protection locked="0"/>
    </xf>
    <xf numFmtId="0" fontId="30" fillId="0" borderId="8" xfId="0" applyNumberFormat="1" applyFont="1" applyFill="1" applyBorder="1" applyAlignment="1" applyProtection="1">
      <alignment horizontal="left" vertical="top" wrapText="1"/>
      <protection locked="0"/>
    </xf>
    <xf numFmtId="0" fontId="30" fillId="3" borderId="5" xfId="0" applyFont="1" applyFill="1" applyBorder="1" applyAlignment="1" applyProtection="1">
      <alignment horizontal="left"/>
    </xf>
    <xf numFmtId="0" fontId="30" fillId="3" borderId="0" xfId="0" applyFont="1" applyFill="1" applyBorder="1" applyAlignment="1" applyProtection="1">
      <alignment horizontal="left"/>
    </xf>
    <xf numFmtId="0" fontId="30" fillId="3" borderId="32" xfId="0" applyFont="1" applyFill="1" applyBorder="1" applyAlignment="1" applyProtection="1">
      <alignment horizontal="left"/>
    </xf>
    <xf numFmtId="0" fontId="30" fillId="5" borderId="9" xfId="0" applyFont="1" applyFill="1" applyBorder="1" applyAlignment="1" applyProtection="1">
      <alignment horizontal="center"/>
      <protection locked="0"/>
    </xf>
    <xf numFmtId="0" fontId="30" fillId="5" borderId="11" xfId="0" applyFont="1" applyFill="1" applyBorder="1" applyAlignment="1" applyProtection="1">
      <alignment horizontal="center"/>
      <protection locked="0"/>
    </xf>
    <xf numFmtId="42" fontId="30" fillId="0" borderId="9" xfId="0" applyNumberFormat="1" applyFont="1" applyFill="1" applyBorder="1" applyAlignment="1" applyProtection="1">
      <alignment horizontal="center" vertical="center"/>
      <protection locked="0"/>
    </xf>
    <xf numFmtId="42" fontId="30" fillId="0" borderId="8" xfId="0" applyNumberFormat="1" applyFont="1" applyFill="1" applyBorder="1" applyAlignment="1" applyProtection="1">
      <alignment horizontal="center" vertical="center"/>
      <protection locked="0"/>
    </xf>
    <xf numFmtId="0" fontId="30" fillId="3" borderId="5" xfId="0" applyFont="1" applyFill="1" applyBorder="1" applyAlignment="1" applyProtection="1">
      <alignment horizontal="center"/>
    </xf>
    <xf numFmtId="0" fontId="30" fillId="3" borderId="0" xfId="0" applyFont="1" applyFill="1" applyBorder="1" applyAlignment="1" applyProtection="1">
      <alignment horizontal="center"/>
    </xf>
    <xf numFmtId="3" fontId="26" fillId="3" borderId="5" xfId="0" applyNumberFormat="1" applyFont="1" applyFill="1" applyBorder="1" applyAlignment="1" applyProtection="1"/>
    <xf numFmtId="0" fontId="21" fillId="3" borderId="0" xfId="0" applyFont="1" applyFill="1" applyBorder="1" applyAlignment="1" applyProtection="1"/>
    <xf numFmtId="0" fontId="6" fillId="3" borderId="6" xfId="0" applyFont="1" applyFill="1" applyBorder="1" applyAlignment="1" applyProtection="1"/>
    <xf numFmtId="3" fontId="9" fillId="3" borderId="5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32" xfId="0" applyFill="1" applyBorder="1" applyAlignment="1" applyProtection="1">
      <alignment horizontal="center"/>
    </xf>
    <xf numFmtId="3" fontId="9" fillId="0" borderId="30" xfId="0" applyNumberFormat="1" applyFont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3" fontId="9" fillId="3" borderId="0" xfId="0" applyNumberFormat="1" applyFont="1" applyFill="1" applyBorder="1" applyAlignment="1" applyProtection="1"/>
    <xf numFmtId="0" fontId="0" fillId="3" borderId="32" xfId="0" applyFill="1" applyBorder="1" applyAlignment="1" applyProtection="1"/>
    <xf numFmtId="3" fontId="10" fillId="3" borderId="2" xfId="0" applyNumberFormat="1" applyFont="1" applyFill="1" applyBorder="1" applyAlignment="1" applyProtection="1">
      <alignment wrapText="1"/>
    </xf>
    <xf numFmtId="0" fontId="0" fillId="3" borderId="3" xfId="0" applyFill="1" applyBorder="1" applyAlignment="1" applyProtection="1"/>
    <xf numFmtId="3" fontId="10" fillId="0" borderId="20" xfId="0" applyNumberFormat="1" applyFont="1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3" fontId="9" fillId="3" borderId="5" xfId="0" applyNumberFormat="1" applyFont="1" applyFill="1" applyBorder="1" applyAlignment="1" applyProtection="1"/>
    <xf numFmtId="3" fontId="9" fillId="0" borderId="31" xfId="0" applyNumberFormat="1" applyFont="1" applyFill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3" fontId="9" fillId="0" borderId="13" xfId="0" applyNumberFormat="1" applyFont="1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3" fontId="9" fillId="3" borderId="23" xfId="0" applyNumberFormat="1" applyFont="1" applyFill="1" applyBorder="1" applyAlignment="1" applyProtection="1"/>
    <xf numFmtId="0" fontId="0" fillId="3" borderId="23" xfId="0" applyFill="1" applyBorder="1" applyAlignment="1" applyProtection="1"/>
    <xf numFmtId="3" fontId="6" fillId="3" borderId="13" xfId="0" applyNumberFormat="1" applyFont="1" applyFill="1" applyBorder="1" applyAlignment="1" applyProtection="1"/>
    <xf numFmtId="3" fontId="9" fillId="3" borderId="6" xfId="0" applyNumberFormat="1" applyFont="1" applyFill="1" applyBorder="1" applyAlignment="1" applyProtection="1"/>
    <xf numFmtId="3" fontId="10" fillId="3" borderId="12" xfId="0" applyNumberFormat="1" applyFont="1" applyFill="1" applyBorder="1" applyAlignment="1" applyProtection="1"/>
    <xf numFmtId="3" fontId="10" fillId="3" borderId="13" xfId="0" applyNumberFormat="1" applyFont="1" applyFill="1" applyBorder="1" applyAlignment="1" applyProtection="1"/>
    <xf numFmtId="3" fontId="10" fillId="0" borderId="12" xfId="0" applyNumberFormat="1" applyFont="1" applyFill="1" applyBorder="1" applyAlignment="1" applyProtection="1">
      <protection locked="0"/>
    </xf>
    <xf numFmtId="3" fontId="10" fillId="0" borderId="13" xfId="0" applyNumberFormat="1" applyFont="1" applyFill="1" applyBorder="1" applyAlignment="1" applyProtection="1">
      <protection locked="0"/>
    </xf>
    <xf numFmtId="3" fontId="26" fillId="4" borderId="2" xfId="0" applyNumberFormat="1" applyFont="1" applyFill="1" applyBorder="1" applyAlignment="1" applyProtection="1"/>
    <xf numFmtId="0" fontId="21" fillId="4" borderId="3" xfId="0" applyFont="1" applyFill="1" applyBorder="1" applyAlignment="1" applyProtection="1"/>
    <xf numFmtId="3" fontId="11" fillId="3" borderId="15" xfId="0" applyNumberFormat="1" applyFont="1" applyFill="1" applyBorder="1" applyAlignment="1" applyProtection="1"/>
    <xf numFmtId="3" fontId="26" fillId="4" borderId="36" xfId="0" applyNumberFormat="1" applyFont="1" applyFill="1" applyBorder="1" applyAlignment="1" applyProtection="1"/>
    <xf numFmtId="0" fontId="21" fillId="4" borderId="37" xfId="0" applyFont="1" applyFill="1" applyBorder="1" applyAlignment="1" applyProtection="1"/>
    <xf numFmtId="3" fontId="16" fillId="3" borderId="34" xfId="0" applyNumberFormat="1" applyFont="1" applyFill="1" applyBorder="1" applyAlignment="1" applyProtection="1"/>
    <xf numFmtId="0" fontId="0" fillId="3" borderId="35" xfId="0" applyFill="1" applyBorder="1" applyAlignment="1" applyProtection="1"/>
    <xf numFmtId="0" fontId="0" fillId="3" borderId="4" xfId="0" applyFill="1" applyBorder="1" applyAlignment="1" applyProtection="1"/>
    <xf numFmtId="3" fontId="9" fillId="3" borderId="5" xfId="0" applyNumberFormat="1" applyFont="1" applyFill="1" applyBorder="1" applyAlignment="1" applyProtection="1">
      <alignment wrapText="1"/>
    </xf>
    <xf numFmtId="3" fontId="0" fillId="3" borderId="0" xfId="0" applyNumberFormat="1" applyFill="1" applyBorder="1" applyAlignment="1" applyProtection="1"/>
    <xf numFmtId="3" fontId="6" fillId="3" borderId="6" xfId="0" applyNumberFormat="1" applyFont="1" applyFill="1" applyBorder="1" applyAlignment="1" applyProtection="1"/>
    <xf numFmtId="3" fontId="10" fillId="3" borderId="15" xfId="0" applyNumberFormat="1" applyFont="1" applyFill="1" applyBorder="1" applyAlignment="1" applyProtection="1"/>
    <xf numFmtId="0" fontId="0" fillId="3" borderId="18" xfId="0" applyFill="1" applyBorder="1" applyAlignment="1" applyProtection="1"/>
    <xf numFmtId="0" fontId="0" fillId="3" borderId="19" xfId="0" applyFill="1" applyBorder="1" applyAlignment="1" applyProtection="1"/>
    <xf numFmtId="3" fontId="0" fillId="0" borderId="13" xfId="0" applyNumberFormat="1" applyFill="1" applyBorder="1" applyAlignment="1" applyProtection="1">
      <protection locked="0"/>
    </xf>
    <xf numFmtId="3" fontId="6" fillId="3" borderId="23" xfId="0" applyNumberFormat="1" applyFont="1" applyFill="1" applyBorder="1" applyAlignment="1" applyProtection="1"/>
    <xf numFmtId="3" fontId="10" fillId="3" borderId="5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/>
    <xf numFmtId="3" fontId="7" fillId="3" borderId="6" xfId="0" applyNumberFormat="1" applyFont="1" applyFill="1" applyBorder="1" applyAlignment="1" applyProtection="1"/>
    <xf numFmtId="3" fontId="10" fillId="0" borderId="33" xfId="0" applyNumberFormat="1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3" fontId="31" fillId="3" borderId="5" xfId="0" applyNumberFormat="1" applyFont="1" applyFill="1" applyBorder="1" applyAlignment="1" applyProtection="1"/>
    <xf numFmtId="3" fontId="39" fillId="3" borderId="0" xfId="0" applyNumberFormat="1" applyFont="1" applyFill="1" applyBorder="1" applyAlignment="1" applyProtection="1"/>
    <xf numFmtId="3" fontId="35" fillId="3" borderId="0" xfId="0" applyNumberFormat="1" applyFont="1" applyFill="1" applyBorder="1" applyAlignment="1" applyProtection="1"/>
    <xf numFmtId="3" fontId="35" fillId="3" borderId="6" xfId="0" applyNumberFormat="1" applyFont="1" applyFill="1" applyBorder="1" applyAlignment="1" applyProtection="1"/>
    <xf numFmtId="3" fontId="0" fillId="3" borderId="6" xfId="0" applyNumberFormat="1" applyFill="1" applyBorder="1" applyAlignment="1" applyProtection="1"/>
    <xf numFmtId="3" fontId="4" fillId="3" borderId="0" xfId="0" applyNumberFormat="1" applyFont="1" applyFill="1" applyBorder="1" applyAlignment="1" applyProtection="1"/>
    <xf numFmtId="3" fontId="4" fillId="3" borderId="5" xfId="0" applyNumberFormat="1" applyFont="1" applyFill="1" applyBorder="1" applyAlignment="1" applyProtection="1"/>
    <xf numFmtId="0" fontId="0" fillId="3" borderId="0" xfId="0" applyFill="1" applyAlignment="1" applyProtection="1"/>
    <xf numFmtId="0" fontId="0" fillId="0" borderId="32" xfId="0" applyBorder="1" applyAlignment="1"/>
    <xf numFmtId="3" fontId="10" fillId="3" borderId="33" xfId="0" applyNumberFormat="1" applyFont="1" applyFill="1" applyBorder="1" applyAlignment="1" applyProtection="1"/>
    <xf numFmtId="3" fontId="4" fillId="3" borderId="7" xfId="0" applyNumberFormat="1" applyFont="1" applyFill="1" applyBorder="1" applyAlignment="1" applyProtection="1"/>
    <xf numFmtId="3" fontId="4" fillId="3" borderId="8" xfId="0" applyNumberFormat="1" applyFont="1" applyFill="1" applyBorder="1" applyAlignment="1" applyProtection="1"/>
    <xf numFmtId="3" fontId="26" fillId="4" borderId="2" xfId="0" applyNumberFormat="1" applyFont="1" applyFill="1" applyBorder="1" applyAlignment="1" applyProtection="1">
      <alignment wrapText="1"/>
    </xf>
    <xf numFmtId="3" fontId="21" fillId="4" borderId="3" xfId="0" applyNumberFormat="1" applyFont="1" applyFill="1" applyBorder="1" applyAlignment="1" applyProtection="1"/>
    <xf numFmtId="3" fontId="4" fillId="2" borderId="20" xfId="0" applyNumberFormat="1" applyFont="1" applyFill="1" applyBorder="1" applyAlignment="1" applyProtection="1">
      <alignment horizontal="left" vertical="center" wrapText="1"/>
    </xf>
    <xf numFmtId="3" fontId="4" fillId="2" borderId="21" xfId="0" applyNumberFormat="1" applyFont="1" applyFill="1" applyBorder="1" applyAlignment="1" applyProtection="1">
      <alignment horizontal="left" vertical="center" wrapText="1"/>
    </xf>
    <xf numFmtId="3" fontId="4" fillId="2" borderId="22" xfId="0" applyNumberFormat="1" applyFont="1" applyFill="1" applyBorder="1" applyAlignment="1" applyProtection="1">
      <alignment horizontal="left" vertical="center" wrapText="1"/>
    </xf>
    <xf numFmtId="3" fontId="9" fillId="3" borderId="5" xfId="0" applyNumberFormat="1" applyFont="1" applyFill="1" applyBorder="1" applyAlignment="1" applyProtection="1">
      <alignment horizontal="right"/>
    </xf>
    <xf numFmtId="3" fontId="0" fillId="3" borderId="0" xfId="0" applyNumberForma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32" xfId="0" applyFill="1" applyBorder="1" applyAlignment="1" applyProtection="1">
      <alignment horizontal="right"/>
    </xf>
    <xf numFmtId="3" fontId="9" fillId="3" borderId="30" xfId="0" applyNumberFormat="1" applyFont="1" applyFill="1" applyBorder="1" applyAlignment="1" applyProtection="1">
      <alignment horizontal="center"/>
    </xf>
    <xf numFmtId="3" fontId="9" fillId="3" borderId="27" xfId="0" applyNumberFormat="1" applyFont="1" applyFill="1" applyBorder="1" applyAlignment="1" applyProtection="1">
      <alignment horizontal="center"/>
    </xf>
    <xf numFmtId="3" fontId="9" fillId="0" borderId="25" xfId="0" applyNumberFormat="1" applyFont="1" applyFill="1" applyBorder="1" applyAlignment="1" applyProtection="1">
      <protection locked="0"/>
    </xf>
    <xf numFmtId="3" fontId="9" fillId="0" borderId="25" xfId="0" applyNumberFormat="1" applyFont="1" applyBorder="1" applyAlignment="1" applyProtection="1">
      <protection locked="0"/>
    </xf>
    <xf numFmtId="49" fontId="9" fillId="0" borderId="25" xfId="0" applyNumberFormat="1" applyFont="1" applyFill="1" applyBorder="1" applyAlignment="1" applyProtection="1">
      <protection locked="0"/>
    </xf>
    <xf numFmtId="49" fontId="9" fillId="0" borderId="25" xfId="0" applyNumberFormat="1" applyFont="1" applyBorder="1" applyAlignment="1" applyProtection="1">
      <protection locked="0"/>
    </xf>
    <xf numFmtId="3" fontId="9" fillId="0" borderId="13" xfId="0" applyNumberFormat="1" applyFont="1" applyBorder="1" applyAlignment="1" applyProtection="1">
      <protection locked="0"/>
    </xf>
    <xf numFmtId="3" fontId="9" fillId="0" borderId="14" xfId="0" applyNumberFormat="1" applyFont="1" applyBorder="1" applyAlignment="1" applyProtection="1">
      <protection locked="0"/>
    </xf>
    <xf numFmtId="3" fontId="7" fillId="3" borderId="15" xfId="0" applyNumberFormat="1" applyFont="1" applyFill="1" applyBorder="1" applyAlignment="1" applyProtection="1"/>
    <xf numFmtId="0" fontId="0" fillId="0" borderId="18" xfId="0" applyBorder="1" applyAlignment="1"/>
    <xf numFmtId="3" fontId="6" fillId="0" borderId="9" xfId="0" applyNumberFormat="1" applyFont="1" applyFill="1" applyBorder="1" applyAlignment="1" applyProtection="1"/>
    <xf numFmtId="0" fontId="0" fillId="0" borderId="7" xfId="0" applyFill="1" applyBorder="1" applyAlignment="1"/>
    <xf numFmtId="0" fontId="0" fillId="0" borderId="8" xfId="0" applyFill="1" applyBorder="1" applyAlignment="1"/>
    <xf numFmtId="0" fontId="0" fillId="3" borderId="17" xfId="0" applyFill="1" applyBorder="1" applyAlignment="1" applyProtection="1"/>
    <xf numFmtId="164" fontId="36" fillId="6" borderId="0" xfId="0" applyNumberFormat="1" applyFont="1" applyFill="1" applyBorder="1" applyAlignment="1" applyProtection="1"/>
    <xf numFmtId="164" fontId="36" fillId="6" borderId="6" xfId="0" applyNumberFormat="1" applyFont="1" applyFill="1" applyBorder="1" applyAlignment="1" applyProtection="1"/>
    <xf numFmtId="3" fontId="26" fillId="4" borderId="5" xfId="0" applyNumberFormat="1" applyFont="1" applyFill="1" applyBorder="1" applyAlignment="1" applyProtection="1"/>
    <xf numFmtId="3" fontId="21" fillId="4" borderId="0" xfId="0" applyNumberFormat="1" applyFont="1" applyFill="1" applyBorder="1" applyAlignment="1" applyProtection="1"/>
    <xf numFmtId="3" fontId="9" fillId="0" borderId="12" xfId="0" applyNumberFormat="1" applyFont="1" applyFill="1" applyBorder="1" applyAlignment="1" applyProtection="1">
      <protection locked="0"/>
    </xf>
    <xf numFmtId="3" fontId="17" fillId="6" borderId="5" xfId="0" applyNumberFormat="1" applyFont="1" applyFill="1" applyBorder="1" applyAlignment="1" applyProtection="1"/>
    <xf numFmtId="3" fontId="11" fillId="3" borderId="5" xfId="0" applyNumberFormat="1" applyFont="1" applyFill="1" applyBorder="1" applyAlignment="1" applyProtection="1"/>
    <xf numFmtId="3" fontId="11" fillId="3" borderId="0" xfId="0" applyNumberFormat="1" applyFont="1" applyFill="1" applyBorder="1" applyAlignment="1" applyProtection="1"/>
    <xf numFmtId="3" fontId="9" fillId="0" borderId="33" xfId="0" applyNumberFormat="1" applyFont="1" applyFill="1" applyBorder="1" applyAlignment="1" applyProtection="1">
      <protection locked="0"/>
    </xf>
    <xf numFmtId="3" fontId="36" fillId="6" borderId="0" xfId="0" applyNumberFormat="1" applyFont="1" applyFill="1" applyBorder="1" applyAlignment="1" applyProtection="1">
      <alignment horizontal="right"/>
    </xf>
    <xf numFmtId="3" fontId="36" fillId="6" borderId="6" xfId="0" applyNumberFormat="1" applyFont="1" applyFill="1" applyBorder="1" applyAlignment="1" applyProtection="1">
      <alignment horizontal="right"/>
    </xf>
    <xf numFmtId="3" fontId="10" fillId="3" borderId="0" xfId="0" applyNumberFormat="1" applyFont="1" applyFill="1" applyBorder="1" applyAlignment="1" applyProtection="1">
      <alignment horizontal="left"/>
    </xf>
    <xf numFmtId="3" fontId="9" fillId="3" borderId="0" xfId="0" applyNumberFormat="1" applyFont="1" applyFill="1" applyBorder="1" applyAlignment="1" applyProtection="1">
      <alignment horizontal="left"/>
    </xf>
    <xf numFmtId="3" fontId="8" fillId="3" borderId="5" xfId="0" applyNumberFormat="1" applyFont="1" applyFill="1" applyBorder="1" applyAlignment="1" applyProtection="1">
      <alignment wrapText="1"/>
    </xf>
    <xf numFmtId="3" fontId="8" fillId="3" borderId="0" xfId="0" applyNumberFormat="1" applyFont="1" applyFill="1" applyBorder="1" applyAlignment="1" applyProtection="1">
      <alignment wrapText="1"/>
    </xf>
    <xf numFmtId="3" fontId="8" fillId="3" borderId="6" xfId="0" applyNumberFormat="1" applyFont="1" applyFill="1" applyBorder="1" applyAlignment="1" applyProtection="1">
      <alignment wrapText="1"/>
    </xf>
    <xf numFmtId="3" fontId="8" fillId="3" borderId="15" xfId="0" applyNumberFormat="1" applyFont="1" applyFill="1" applyBorder="1" applyAlignment="1" applyProtection="1">
      <alignment wrapText="1"/>
    </xf>
    <xf numFmtId="3" fontId="8" fillId="3" borderId="18" xfId="0" applyNumberFormat="1" applyFont="1" applyFill="1" applyBorder="1" applyAlignment="1" applyProtection="1">
      <alignment wrapText="1"/>
    </xf>
    <xf numFmtId="3" fontId="8" fillId="3" borderId="19" xfId="0" applyNumberFormat="1" applyFont="1" applyFill="1" applyBorder="1" applyAlignment="1" applyProtection="1">
      <alignment wrapText="1"/>
    </xf>
    <xf numFmtId="3" fontId="16" fillId="3" borderId="0" xfId="0" applyNumberFormat="1" applyFont="1" applyFill="1" applyBorder="1" applyAlignment="1" applyProtection="1"/>
    <xf numFmtId="3" fontId="10" fillId="3" borderId="0" xfId="0" applyNumberFormat="1" applyFont="1" applyFill="1" applyBorder="1" applyAlignment="1" applyProtection="1"/>
    <xf numFmtId="3" fontId="7" fillId="3" borderId="5" xfId="0" applyNumberFormat="1" applyFont="1" applyFill="1" applyBorder="1" applyAlignment="1" applyProtection="1"/>
    <xf numFmtId="3" fontId="7" fillId="3" borderId="33" xfId="0" applyNumberFormat="1" applyFont="1" applyFill="1" applyBorder="1" applyAlignment="1" applyProtection="1">
      <alignment wrapText="1"/>
    </xf>
    <xf numFmtId="0" fontId="0" fillId="0" borderId="7" xfId="0" applyBorder="1" applyAlignment="1"/>
    <xf numFmtId="3" fontId="45" fillId="3" borderId="5" xfId="0" applyNumberFormat="1" applyFont="1" applyFill="1" applyBorder="1" applyAlignment="1" applyProtection="1"/>
    <xf numFmtId="3" fontId="45" fillId="3" borderId="0" xfId="0" applyNumberFormat="1" applyFont="1" applyFill="1" applyBorder="1" applyAlignment="1" applyProtection="1"/>
    <xf numFmtId="3" fontId="45" fillId="3" borderId="6" xfId="0" applyNumberFormat="1" applyFont="1" applyFill="1" applyBorder="1" applyAlignment="1" applyProtection="1"/>
    <xf numFmtId="0" fontId="31" fillId="3" borderId="23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3" fontId="6" fillId="3" borderId="5" xfId="0" applyNumberFormat="1" applyFont="1" applyFill="1" applyBorder="1" applyAlignment="1" applyProtection="1">
      <alignment wrapText="1"/>
    </xf>
    <xf numFmtId="3" fontId="12" fillId="3" borderId="24" xfId="0" applyNumberFormat="1" applyFont="1" applyFill="1" applyBorder="1" applyAlignment="1" applyProtection="1">
      <alignment horizontal="center" wrapText="1"/>
    </xf>
    <xf numFmtId="0" fontId="12" fillId="3" borderId="13" xfId="0" applyFont="1" applyFill="1" applyBorder="1" applyAlignment="1" applyProtection="1">
      <alignment horizontal="center"/>
    </xf>
    <xf numFmtId="3" fontId="26" fillId="3" borderId="5" xfId="0" applyNumberFormat="1" applyFont="1" applyFill="1" applyBorder="1" applyAlignment="1" applyProtection="1">
      <alignment wrapText="1"/>
    </xf>
    <xf numFmtId="3" fontId="21" fillId="3" borderId="0" xfId="0" applyNumberFormat="1" applyFont="1" applyFill="1" applyBorder="1" applyAlignment="1" applyProtection="1"/>
    <xf numFmtId="3" fontId="30" fillId="6" borderId="5" xfId="0" applyNumberFormat="1" applyFont="1" applyFill="1" applyBorder="1" applyAlignment="1" applyProtection="1">
      <alignment vertical="center" wrapText="1"/>
    </xf>
    <xf numFmtId="3" fontId="30" fillId="6" borderId="0" xfId="0" applyNumberFormat="1" applyFont="1" applyFill="1" applyBorder="1" applyAlignment="1" applyProtection="1">
      <alignment vertical="center"/>
    </xf>
    <xf numFmtId="3" fontId="30" fillId="6" borderId="32" xfId="0" applyNumberFormat="1" applyFont="1" applyFill="1" applyBorder="1" applyAlignment="1" applyProtection="1">
      <alignment vertical="center"/>
    </xf>
    <xf numFmtId="3" fontId="12" fillId="6" borderId="34" xfId="0" applyNumberFormat="1" applyFont="1" applyFill="1" applyBorder="1" applyAlignment="1" applyProtection="1"/>
    <xf numFmtId="3" fontId="12" fillId="6" borderId="1" xfId="0" applyNumberFormat="1" applyFont="1" applyFill="1" applyBorder="1" applyAlignment="1" applyProtection="1"/>
    <xf numFmtId="164" fontId="33" fillId="6" borderId="23" xfId="0" applyNumberFormat="1" applyFont="1" applyFill="1" applyBorder="1" applyAlignment="1" applyProtection="1">
      <alignment horizontal="right"/>
    </xf>
    <xf numFmtId="164" fontId="33" fillId="6" borderId="6" xfId="0" applyNumberFormat="1" applyFont="1" applyFill="1" applyBorder="1" applyAlignment="1" applyProtection="1">
      <alignment horizontal="right"/>
    </xf>
    <xf numFmtId="3" fontId="6" fillId="3" borderId="26" xfId="0" applyNumberFormat="1" applyFont="1" applyFill="1" applyBorder="1" applyAlignment="1" applyProtection="1"/>
    <xf numFmtId="3" fontId="6" fillId="3" borderId="28" xfId="0" applyNumberFormat="1" applyFont="1" applyFill="1" applyBorder="1" applyAlignment="1" applyProtection="1"/>
    <xf numFmtId="3" fontId="36" fillId="6" borderId="23" xfId="0" applyNumberFormat="1" applyFont="1" applyFill="1" applyBorder="1" applyAlignment="1" applyProtection="1">
      <alignment horizontal="right"/>
    </xf>
    <xf numFmtId="0" fontId="6" fillId="3" borderId="0" xfId="0" applyFont="1" applyFill="1" applyAlignment="1" applyProtection="1"/>
    <xf numFmtId="3" fontId="17" fillId="3" borderId="5" xfId="0" applyNumberFormat="1" applyFont="1" applyFill="1" applyBorder="1" applyAlignment="1" applyProtection="1"/>
    <xf numFmtId="3" fontId="15" fillId="3" borderId="0" xfId="0" applyNumberFormat="1" applyFont="1" applyFill="1" applyBorder="1" applyAlignment="1" applyProtection="1"/>
  </cellXfs>
  <cellStyles count="555">
    <cellStyle name="Hypertextový odkaz" xfId="1" builtinId="8"/>
    <cellStyle name="Normální" xfId="0" builtinId="0"/>
    <cellStyle name="Normální 2" xfId="2"/>
    <cellStyle name="Normální 2 10" xfId="210"/>
    <cellStyle name="Normální 2 10 2" xfId="486"/>
    <cellStyle name="Normální 2 11" xfId="72"/>
    <cellStyle name="Normální 2 11 2" xfId="348"/>
    <cellStyle name="Normální 2 12" xfId="279"/>
    <cellStyle name="Normální 2 2" xfId="5"/>
    <cellStyle name="Normální 2 2 10" xfId="75"/>
    <cellStyle name="Normální 2 2 10 2" xfId="351"/>
    <cellStyle name="Normální 2 2 11" xfId="282"/>
    <cellStyle name="Normální 2 2 2" xfId="19"/>
    <cellStyle name="Normální 2 2 2 2" xfId="31"/>
    <cellStyle name="Normální 2 2 2 2 2" xfId="60"/>
    <cellStyle name="Normální 2 2 2 2 2 2" xfId="198"/>
    <cellStyle name="Normální 2 2 2 2 2 2 2" xfId="474"/>
    <cellStyle name="Normální 2 2 2 2 2 3" xfId="267"/>
    <cellStyle name="Normální 2 2 2 2 2 3 2" xfId="543"/>
    <cellStyle name="Normální 2 2 2 2 2 4" xfId="129"/>
    <cellStyle name="Normální 2 2 2 2 2 4 2" xfId="405"/>
    <cellStyle name="Normální 2 2 2 2 2 5" xfId="336"/>
    <cellStyle name="Normální 2 2 2 2 3" xfId="169"/>
    <cellStyle name="Normální 2 2 2 2 3 2" xfId="445"/>
    <cellStyle name="Normální 2 2 2 2 4" xfId="238"/>
    <cellStyle name="Normální 2 2 2 2 4 2" xfId="514"/>
    <cellStyle name="Normální 2 2 2 2 5" xfId="100"/>
    <cellStyle name="Normální 2 2 2 2 5 2" xfId="376"/>
    <cellStyle name="Normální 2 2 2 2 6" xfId="307"/>
    <cellStyle name="Normální 2 2 2 3" xfId="67"/>
    <cellStyle name="Normální 2 2 2 3 2" xfId="205"/>
    <cellStyle name="Normální 2 2 2 3 2 2" xfId="481"/>
    <cellStyle name="Normální 2 2 2 3 3" xfId="274"/>
    <cellStyle name="Normální 2 2 2 3 3 2" xfId="550"/>
    <cellStyle name="Normální 2 2 2 3 4" xfId="136"/>
    <cellStyle name="Normální 2 2 2 3 4 2" xfId="412"/>
    <cellStyle name="Normální 2 2 2 3 5" xfId="343"/>
    <cellStyle name="Normální 2 2 2 4" xfId="48"/>
    <cellStyle name="Normální 2 2 2 4 2" xfId="186"/>
    <cellStyle name="Normální 2 2 2 4 2 2" xfId="462"/>
    <cellStyle name="Normální 2 2 2 4 3" xfId="255"/>
    <cellStyle name="Normální 2 2 2 4 3 2" xfId="531"/>
    <cellStyle name="Normální 2 2 2 4 4" xfId="117"/>
    <cellStyle name="Normální 2 2 2 4 4 2" xfId="393"/>
    <cellStyle name="Normální 2 2 2 4 5" xfId="324"/>
    <cellStyle name="Normální 2 2 2 5" xfId="157"/>
    <cellStyle name="Normální 2 2 2 5 2" xfId="433"/>
    <cellStyle name="Normální 2 2 2 6" xfId="226"/>
    <cellStyle name="Normální 2 2 2 6 2" xfId="502"/>
    <cellStyle name="Normální 2 2 2 7" xfId="88"/>
    <cellStyle name="Normální 2 2 2 7 2" xfId="364"/>
    <cellStyle name="Normální 2 2 2 8" xfId="295"/>
    <cellStyle name="Normální 2 2 3" xfId="15"/>
    <cellStyle name="Normální 2 2 3 2" xfId="27"/>
    <cellStyle name="Normální 2 2 3 2 2" xfId="56"/>
    <cellStyle name="Normální 2 2 3 2 2 2" xfId="194"/>
    <cellStyle name="Normální 2 2 3 2 2 2 2" xfId="470"/>
    <cellStyle name="Normální 2 2 3 2 2 3" xfId="263"/>
    <cellStyle name="Normální 2 2 3 2 2 3 2" xfId="539"/>
    <cellStyle name="Normální 2 2 3 2 2 4" xfId="125"/>
    <cellStyle name="Normální 2 2 3 2 2 4 2" xfId="401"/>
    <cellStyle name="Normální 2 2 3 2 2 5" xfId="332"/>
    <cellStyle name="Normální 2 2 3 2 3" xfId="165"/>
    <cellStyle name="Normální 2 2 3 2 3 2" xfId="441"/>
    <cellStyle name="Normální 2 2 3 2 4" xfId="234"/>
    <cellStyle name="Normální 2 2 3 2 4 2" xfId="510"/>
    <cellStyle name="Normální 2 2 3 2 5" xfId="96"/>
    <cellStyle name="Normální 2 2 3 2 5 2" xfId="372"/>
    <cellStyle name="Normální 2 2 3 2 6" xfId="303"/>
    <cellStyle name="Normální 2 2 3 3" xfId="71"/>
    <cellStyle name="Normální 2 2 3 3 2" xfId="209"/>
    <cellStyle name="Normální 2 2 3 3 2 2" xfId="485"/>
    <cellStyle name="Normální 2 2 3 3 3" xfId="278"/>
    <cellStyle name="Normální 2 2 3 3 3 2" xfId="554"/>
    <cellStyle name="Normální 2 2 3 3 4" xfId="140"/>
    <cellStyle name="Normální 2 2 3 3 4 2" xfId="416"/>
    <cellStyle name="Normální 2 2 3 3 5" xfId="347"/>
    <cellStyle name="Normální 2 2 3 4" xfId="44"/>
    <cellStyle name="Normální 2 2 3 4 2" xfId="182"/>
    <cellStyle name="Normální 2 2 3 4 2 2" xfId="458"/>
    <cellStyle name="Normální 2 2 3 4 3" xfId="251"/>
    <cellStyle name="Normální 2 2 3 4 3 2" xfId="527"/>
    <cellStyle name="Normální 2 2 3 4 4" xfId="113"/>
    <cellStyle name="Normální 2 2 3 4 4 2" xfId="389"/>
    <cellStyle name="Normální 2 2 3 4 5" xfId="320"/>
    <cellStyle name="Normální 2 2 3 5" xfId="153"/>
    <cellStyle name="Normální 2 2 3 5 2" xfId="429"/>
    <cellStyle name="Normální 2 2 3 6" xfId="222"/>
    <cellStyle name="Normální 2 2 3 6 2" xfId="498"/>
    <cellStyle name="Normální 2 2 3 7" xfId="84"/>
    <cellStyle name="Normální 2 2 3 7 2" xfId="360"/>
    <cellStyle name="Normální 2 2 3 8" xfId="291"/>
    <cellStyle name="Normální 2 2 4" xfId="23"/>
    <cellStyle name="Normální 2 2 4 2" xfId="52"/>
    <cellStyle name="Normální 2 2 4 2 2" xfId="190"/>
    <cellStyle name="Normální 2 2 4 2 2 2" xfId="466"/>
    <cellStyle name="Normální 2 2 4 2 3" xfId="259"/>
    <cellStyle name="Normální 2 2 4 2 3 2" xfId="535"/>
    <cellStyle name="Normální 2 2 4 2 4" xfId="121"/>
    <cellStyle name="Normální 2 2 4 2 4 2" xfId="397"/>
    <cellStyle name="Normální 2 2 4 2 5" xfId="328"/>
    <cellStyle name="Normální 2 2 4 3" xfId="161"/>
    <cellStyle name="Normální 2 2 4 3 2" xfId="437"/>
    <cellStyle name="Normální 2 2 4 4" xfId="230"/>
    <cellStyle name="Normální 2 2 4 4 2" xfId="506"/>
    <cellStyle name="Normální 2 2 4 5" xfId="92"/>
    <cellStyle name="Normální 2 2 4 5 2" xfId="368"/>
    <cellStyle name="Normální 2 2 4 6" xfId="299"/>
    <cellStyle name="Normální 2 2 5" xfId="11"/>
    <cellStyle name="Normální 2 2 5 2" xfId="40"/>
    <cellStyle name="Normální 2 2 5 2 2" xfId="178"/>
    <cellStyle name="Normální 2 2 5 2 2 2" xfId="454"/>
    <cellStyle name="Normální 2 2 5 2 3" xfId="247"/>
    <cellStyle name="Normální 2 2 5 2 3 2" xfId="523"/>
    <cellStyle name="Normální 2 2 5 2 4" xfId="109"/>
    <cellStyle name="Normální 2 2 5 2 4 2" xfId="385"/>
    <cellStyle name="Normální 2 2 5 2 5" xfId="316"/>
    <cellStyle name="Normální 2 2 5 3" xfId="149"/>
    <cellStyle name="Normální 2 2 5 3 2" xfId="425"/>
    <cellStyle name="Normální 2 2 5 4" xfId="218"/>
    <cellStyle name="Normální 2 2 5 4 2" xfId="494"/>
    <cellStyle name="Normální 2 2 5 5" xfId="80"/>
    <cellStyle name="Normální 2 2 5 5 2" xfId="356"/>
    <cellStyle name="Normální 2 2 5 6" xfId="287"/>
    <cellStyle name="Normální 2 2 6" xfId="63"/>
    <cellStyle name="Normální 2 2 6 2" xfId="201"/>
    <cellStyle name="Normální 2 2 6 2 2" xfId="477"/>
    <cellStyle name="Normální 2 2 6 3" xfId="270"/>
    <cellStyle name="Normální 2 2 6 3 2" xfId="546"/>
    <cellStyle name="Normální 2 2 6 4" xfId="132"/>
    <cellStyle name="Normální 2 2 6 4 2" xfId="408"/>
    <cellStyle name="Normální 2 2 6 5" xfId="339"/>
    <cellStyle name="Normální 2 2 7" xfId="35"/>
    <cellStyle name="Normální 2 2 7 2" xfId="173"/>
    <cellStyle name="Normální 2 2 7 2 2" xfId="449"/>
    <cellStyle name="Normální 2 2 7 3" xfId="242"/>
    <cellStyle name="Normální 2 2 7 3 2" xfId="518"/>
    <cellStyle name="Normální 2 2 7 4" xfId="104"/>
    <cellStyle name="Normální 2 2 7 4 2" xfId="380"/>
    <cellStyle name="Normální 2 2 7 5" xfId="311"/>
    <cellStyle name="Normální 2 2 8" xfId="144"/>
    <cellStyle name="Normální 2 2 8 2" xfId="420"/>
    <cellStyle name="Normální 2 2 9" xfId="213"/>
    <cellStyle name="Normální 2 2 9 2" xfId="489"/>
    <cellStyle name="Normální 2 3" xfId="3"/>
    <cellStyle name="Normální 2 3 2" xfId="29"/>
    <cellStyle name="Normální 2 3 2 2" xfId="69"/>
    <cellStyle name="Normální 2 3 2 2 2" xfId="207"/>
    <cellStyle name="Normální 2 3 2 2 2 2" xfId="483"/>
    <cellStyle name="Normální 2 3 2 2 3" xfId="276"/>
    <cellStyle name="Normální 2 3 2 2 3 2" xfId="552"/>
    <cellStyle name="Normální 2 3 2 2 4" xfId="138"/>
    <cellStyle name="Normální 2 3 2 2 4 2" xfId="414"/>
    <cellStyle name="Normální 2 3 2 2 5" xfId="345"/>
    <cellStyle name="Normální 2 3 2 3" xfId="58"/>
    <cellStyle name="Normální 2 3 2 3 2" xfId="196"/>
    <cellStyle name="Normální 2 3 2 3 2 2" xfId="472"/>
    <cellStyle name="Normální 2 3 2 3 3" xfId="265"/>
    <cellStyle name="Normální 2 3 2 3 3 2" xfId="541"/>
    <cellStyle name="Normální 2 3 2 3 4" xfId="127"/>
    <cellStyle name="Normální 2 3 2 3 4 2" xfId="403"/>
    <cellStyle name="Normální 2 3 2 3 5" xfId="334"/>
    <cellStyle name="Normální 2 3 2 4" xfId="167"/>
    <cellStyle name="Normální 2 3 2 4 2" xfId="443"/>
    <cellStyle name="Normální 2 3 2 5" xfId="236"/>
    <cellStyle name="Normální 2 3 2 5 2" xfId="512"/>
    <cellStyle name="Normální 2 3 2 6" xfId="98"/>
    <cellStyle name="Normální 2 3 2 6 2" xfId="374"/>
    <cellStyle name="Normální 2 3 2 7" xfId="305"/>
    <cellStyle name="Normální 2 3 3" xfId="17"/>
    <cellStyle name="Normální 2 3 3 2" xfId="46"/>
    <cellStyle name="Normální 2 3 3 2 2" xfId="184"/>
    <cellStyle name="Normální 2 3 3 2 2 2" xfId="460"/>
    <cellStyle name="Normální 2 3 3 2 3" xfId="253"/>
    <cellStyle name="Normální 2 3 3 2 3 2" xfId="529"/>
    <cellStyle name="Normální 2 3 3 2 4" xfId="115"/>
    <cellStyle name="Normální 2 3 3 2 4 2" xfId="391"/>
    <cellStyle name="Normální 2 3 3 2 5" xfId="322"/>
    <cellStyle name="Normální 2 3 3 3" xfId="155"/>
    <cellStyle name="Normální 2 3 3 3 2" xfId="431"/>
    <cellStyle name="Normální 2 3 3 4" xfId="224"/>
    <cellStyle name="Normální 2 3 3 4 2" xfId="500"/>
    <cellStyle name="Normální 2 3 3 5" xfId="86"/>
    <cellStyle name="Normální 2 3 3 5 2" xfId="362"/>
    <cellStyle name="Normální 2 3 3 6" xfId="293"/>
    <cellStyle name="Normální 2 3 4" xfId="65"/>
    <cellStyle name="Normální 2 3 4 2" xfId="203"/>
    <cellStyle name="Normální 2 3 4 2 2" xfId="479"/>
    <cellStyle name="Normální 2 3 4 3" xfId="272"/>
    <cellStyle name="Normální 2 3 4 3 2" xfId="548"/>
    <cellStyle name="Normální 2 3 4 4" xfId="134"/>
    <cellStyle name="Normální 2 3 4 4 2" xfId="410"/>
    <cellStyle name="Normální 2 3 4 5" xfId="341"/>
    <cellStyle name="Normální 2 3 5" xfId="33"/>
    <cellStyle name="Normální 2 3 5 2" xfId="171"/>
    <cellStyle name="Normální 2 3 5 2 2" xfId="447"/>
    <cellStyle name="Normální 2 3 5 3" xfId="240"/>
    <cellStyle name="Normální 2 3 5 3 2" xfId="516"/>
    <cellStyle name="Normální 2 3 5 4" xfId="102"/>
    <cellStyle name="Normální 2 3 5 4 2" xfId="378"/>
    <cellStyle name="Normální 2 3 5 5" xfId="309"/>
    <cellStyle name="Normální 2 3 6" xfId="142"/>
    <cellStyle name="Normální 2 3 6 2" xfId="418"/>
    <cellStyle name="Normální 2 3 7" xfId="211"/>
    <cellStyle name="Normální 2 3 7 2" xfId="487"/>
    <cellStyle name="Normální 2 3 8" xfId="73"/>
    <cellStyle name="Normální 2 3 8 2" xfId="349"/>
    <cellStyle name="Normální 2 3 9" xfId="280"/>
    <cellStyle name="Normální 2 4" xfId="7"/>
    <cellStyle name="Normální 2 4 2" xfId="25"/>
    <cellStyle name="Normální 2 4 2 2" xfId="54"/>
    <cellStyle name="Normální 2 4 2 2 2" xfId="192"/>
    <cellStyle name="Normální 2 4 2 2 2 2" xfId="468"/>
    <cellStyle name="Normální 2 4 2 2 3" xfId="261"/>
    <cellStyle name="Normální 2 4 2 2 3 2" xfId="537"/>
    <cellStyle name="Normální 2 4 2 2 4" xfId="123"/>
    <cellStyle name="Normální 2 4 2 2 4 2" xfId="399"/>
    <cellStyle name="Normální 2 4 2 2 5" xfId="330"/>
    <cellStyle name="Normální 2 4 2 3" xfId="163"/>
    <cellStyle name="Normální 2 4 2 3 2" xfId="439"/>
    <cellStyle name="Normální 2 4 2 4" xfId="232"/>
    <cellStyle name="Normální 2 4 2 4 2" xfId="508"/>
    <cellStyle name="Normální 2 4 2 5" xfId="94"/>
    <cellStyle name="Normální 2 4 2 5 2" xfId="370"/>
    <cellStyle name="Normální 2 4 2 6" xfId="301"/>
    <cellStyle name="Normální 2 4 3" xfId="13"/>
    <cellStyle name="Normální 2 4 3 2" xfId="42"/>
    <cellStyle name="Normální 2 4 3 2 2" xfId="180"/>
    <cellStyle name="Normální 2 4 3 2 2 2" xfId="456"/>
    <cellStyle name="Normální 2 4 3 2 3" xfId="249"/>
    <cellStyle name="Normální 2 4 3 2 3 2" xfId="525"/>
    <cellStyle name="Normální 2 4 3 2 4" xfId="111"/>
    <cellStyle name="Normální 2 4 3 2 4 2" xfId="387"/>
    <cellStyle name="Normální 2 4 3 2 5" xfId="318"/>
    <cellStyle name="Normální 2 4 3 3" xfId="151"/>
    <cellStyle name="Normální 2 4 3 3 2" xfId="427"/>
    <cellStyle name="Normální 2 4 3 4" xfId="220"/>
    <cellStyle name="Normální 2 4 3 4 2" xfId="496"/>
    <cellStyle name="Normální 2 4 3 5" xfId="82"/>
    <cellStyle name="Normální 2 4 3 5 2" xfId="358"/>
    <cellStyle name="Normální 2 4 3 6" xfId="289"/>
    <cellStyle name="Normální 2 4 4" xfId="64"/>
    <cellStyle name="Normální 2 4 4 2" xfId="202"/>
    <cellStyle name="Normální 2 4 4 2 2" xfId="478"/>
    <cellStyle name="Normální 2 4 4 3" xfId="271"/>
    <cellStyle name="Normální 2 4 4 3 2" xfId="547"/>
    <cellStyle name="Normální 2 4 4 4" xfId="133"/>
    <cellStyle name="Normální 2 4 4 4 2" xfId="409"/>
    <cellStyle name="Normální 2 4 4 5" xfId="340"/>
    <cellStyle name="Normální 2 4 5" xfId="36"/>
    <cellStyle name="Normální 2 4 5 2" xfId="174"/>
    <cellStyle name="Normální 2 4 5 2 2" xfId="450"/>
    <cellStyle name="Normální 2 4 5 3" xfId="243"/>
    <cellStyle name="Normální 2 4 5 3 2" xfId="519"/>
    <cellStyle name="Normální 2 4 5 4" xfId="105"/>
    <cellStyle name="Normální 2 4 5 4 2" xfId="381"/>
    <cellStyle name="Normální 2 4 5 5" xfId="312"/>
    <cellStyle name="Normální 2 4 6" xfId="145"/>
    <cellStyle name="Normální 2 4 6 2" xfId="421"/>
    <cellStyle name="Normální 2 4 7" xfId="214"/>
    <cellStyle name="Normální 2 4 7 2" xfId="490"/>
    <cellStyle name="Normální 2 4 8" xfId="76"/>
    <cellStyle name="Normální 2 4 8 2" xfId="352"/>
    <cellStyle name="Normální 2 4 9" xfId="283"/>
    <cellStyle name="Normální 2 5" xfId="21"/>
    <cellStyle name="Normální 2 5 2" xfId="68"/>
    <cellStyle name="Normální 2 5 2 2" xfId="206"/>
    <cellStyle name="Normální 2 5 2 2 2" xfId="482"/>
    <cellStyle name="Normální 2 5 2 3" xfId="275"/>
    <cellStyle name="Normální 2 5 2 3 2" xfId="551"/>
    <cellStyle name="Normální 2 5 2 4" xfId="137"/>
    <cellStyle name="Normální 2 5 2 4 2" xfId="413"/>
    <cellStyle name="Normální 2 5 2 5" xfId="344"/>
    <cellStyle name="Normální 2 5 3" xfId="50"/>
    <cellStyle name="Normální 2 5 3 2" xfId="188"/>
    <cellStyle name="Normální 2 5 3 2 2" xfId="464"/>
    <cellStyle name="Normální 2 5 3 3" xfId="257"/>
    <cellStyle name="Normální 2 5 3 3 2" xfId="533"/>
    <cellStyle name="Normální 2 5 3 4" xfId="119"/>
    <cellStyle name="Normální 2 5 3 4 2" xfId="395"/>
    <cellStyle name="Normální 2 5 3 5" xfId="326"/>
    <cellStyle name="Normální 2 5 4" xfId="159"/>
    <cellStyle name="Normální 2 5 4 2" xfId="435"/>
    <cellStyle name="Normální 2 5 5" xfId="228"/>
    <cellStyle name="Normální 2 5 5 2" xfId="504"/>
    <cellStyle name="Normální 2 5 6" xfId="90"/>
    <cellStyle name="Normální 2 5 6 2" xfId="366"/>
    <cellStyle name="Normální 2 5 7" xfId="297"/>
    <cellStyle name="Normální 2 6" xfId="9"/>
    <cellStyle name="Normální 2 6 2" xfId="38"/>
    <cellStyle name="Normální 2 6 2 2" xfId="176"/>
    <cellStyle name="Normální 2 6 2 2 2" xfId="452"/>
    <cellStyle name="Normální 2 6 2 3" xfId="245"/>
    <cellStyle name="Normální 2 6 2 3 2" xfId="521"/>
    <cellStyle name="Normální 2 6 2 4" xfId="107"/>
    <cellStyle name="Normální 2 6 2 4 2" xfId="383"/>
    <cellStyle name="Normální 2 6 2 5" xfId="314"/>
    <cellStyle name="Normální 2 6 3" xfId="147"/>
    <cellStyle name="Normální 2 6 3 2" xfId="423"/>
    <cellStyle name="Normální 2 6 4" xfId="216"/>
    <cellStyle name="Normální 2 6 4 2" xfId="492"/>
    <cellStyle name="Normální 2 6 5" xfId="78"/>
    <cellStyle name="Normální 2 6 5 2" xfId="354"/>
    <cellStyle name="Normální 2 6 6" xfId="285"/>
    <cellStyle name="Normální 2 7" xfId="61"/>
    <cellStyle name="Normální 2 7 2" xfId="199"/>
    <cellStyle name="Normální 2 7 2 2" xfId="475"/>
    <cellStyle name="Normální 2 7 3" xfId="268"/>
    <cellStyle name="Normální 2 7 3 2" xfId="544"/>
    <cellStyle name="Normální 2 7 4" xfId="130"/>
    <cellStyle name="Normální 2 7 4 2" xfId="406"/>
    <cellStyle name="Normální 2 7 5" xfId="337"/>
    <cellStyle name="Normální 2 8" xfId="32"/>
    <cellStyle name="Normální 2 8 2" xfId="170"/>
    <cellStyle name="Normální 2 8 2 2" xfId="446"/>
    <cellStyle name="Normální 2 8 3" xfId="239"/>
    <cellStyle name="Normální 2 8 3 2" xfId="515"/>
    <cellStyle name="Normální 2 8 4" xfId="101"/>
    <cellStyle name="Normální 2 8 4 2" xfId="377"/>
    <cellStyle name="Normální 2 8 5" xfId="308"/>
    <cellStyle name="Normální 2 9" xfId="141"/>
    <cellStyle name="Normální 2 9 2" xfId="417"/>
    <cellStyle name="Normální 3" xfId="6"/>
    <cellStyle name="Normální 4" xfId="4"/>
    <cellStyle name="Normální 4 10" xfId="74"/>
    <cellStyle name="Normální 4 10 2" xfId="350"/>
    <cellStyle name="Normální 4 11" xfId="281"/>
    <cellStyle name="Normální 4 2" xfId="16"/>
    <cellStyle name="Normální 4 2 2" xfId="28"/>
    <cellStyle name="Normální 4 2 2 2" xfId="57"/>
    <cellStyle name="Normální 4 2 2 2 2" xfId="195"/>
    <cellStyle name="Normální 4 2 2 2 2 2" xfId="471"/>
    <cellStyle name="Normální 4 2 2 2 3" xfId="264"/>
    <cellStyle name="Normální 4 2 2 2 3 2" xfId="540"/>
    <cellStyle name="Normální 4 2 2 2 4" xfId="126"/>
    <cellStyle name="Normální 4 2 2 2 4 2" xfId="402"/>
    <cellStyle name="Normální 4 2 2 2 5" xfId="333"/>
    <cellStyle name="Normální 4 2 2 3" xfId="166"/>
    <cellStyle name="Normální 4 2 2 3 2" xfId="442"/>
    <cellStyle name="Normální 4 2 2 4" xfId="235"/>
    <cellStyle name="Normální 4 2 2 4 2" xfId="511"/>
    <cellStyle name="Normální 4 2 2 5" xfId="97"/>
    <cellStyle name="Normální 4 2 2 5 2" xfId="373"/>
    <cellStyle name="Normální 4 2 2 6" xfId="304"/>
    <cellStyle name="Normální 4 2 3" xfId="66"/>
    <cellStyle name="Normální 4 2 3 2" xfId="204"/>
    <cellStyle name="Normální 4 2 3 2 2" xfId="480"/>
    <cellStyle name="Normální 4 2 3 3" xfId="273"/>
    <cellStyle name="Normální 4 2 3 3 2" xfId="549"/>
    <cellStyle name="Normální 4 2 3 4" xfId="135"/>
    <cellStyle name="Normální 4 2 3 4 2" xfId="411"/>
    <cellStyle name="Normální 4 2 3 5" xfId="342"/>
    <cellStyle name="Normální 4 2 4" xfId="45"/>
    <cellStyle name="Normální 4 2 4 2" xfId="183"/>
    <cellStyle name="Normální 4 2 4 2 2" xfId="459"/>
    <cellStyle name="Normální 4 2 4 3" xfId="252"/>
    <cellStyle name="Normální 4 2 4 3 2" xfId="528"/>
    <cellStyle name="Normální 4 2 4 4" xfId="114"/>
    <cellStyle name="Normální 4 2 4 4 2" xfId="390"/>
    <cellStyle name="Normální 4 2 4 5" xfId="321"/>
    <cellStyle name="Normální 4 2 5" xfId="154"/>
    <cellStyle name="Normální 4 2 5 2" xfId="430"/>
    <cellStyle name="Normální 4 2 6" xfId="223"/>
    <cellStyle name="Normální 4 2 6 2" xfId="499"/>
    <cellStyle name="Normální 4 2 7" xfId="85"/>
    <cellStyle name="Normální 4 2 7 2" xfId="361"/>
    <cellStyle name="Normální 4 2 8" xfId="292"/>
    <cellStyle name="Normální 4 3" xfId="12"/>
    <cellStyle name="Normální 4 3 2" xfId="24"/>
    <cellStyle name="Normální 4 3 2 2" xfId="53"/>
    <cellStyle name="Normální 4 3 2 2 2" xfId="191"/>
    <cellStyle name="Normální 4 3 2 2 2 2" xfId="467"/>
    <cellStyle name="Normální 4 3 2 2 3" xfId="260"/>
    <cellStyle name="Normální 4 3 2 2 3 2" xfId="536"/>
    <cellStyle name="Normální 4 3 2 2 4" xfId="122"/>
    <cellStyle name="Normální 4 3 2 2 4 2" xfId="398"/>
    <cellStyle name="Normální 4 3 2 2 5" xfId="329"/>
    <cellStyle name="Normální 4 3 2 3" xfId="162"/>
    <cellStyle name="Normální 4 3 2 3 2" xfId="438"/>
    <cellStyle name="Normální 4 3 2 4" xfId="231"/>
    <cellStyle name="Normální 4 3 2 4 2" xfId="507"/>
    <cellStyle name="Normální 4 3 2 5" xfId="93"/>
    <cellStyle name="Normální 4 3 2 5 2" xfId="369"/>
    <cellStyle name="Normální 4 3 2 6" xfId="300"/>
    <cellStyle name="Normální 4 3 3" xfId="70"/>
    <cellStyle name="Normální 4 3 3 2" xfId="208"/>
    <cellStyle name="Normální 4 3 3 2 2" xfId="484"/>
    <cellStyle name="Normální 4 3 3 3" xfId="277"/>
    <cellStyle name="Normální 4 3 3 3 2" xfId="553"/>
    <cellStyle name="Normální 4 3 3 4" xfId="139"/>
    <cellStyle name="Normální 4 3 3 4 2" xfId="415"/>
    <cellStyle name="Normální 4 3 3 5" xfId="346"/>
    <cellStyle name="Normální 4 3 4" xfId="41"/>
    <cellStyle name="Normální 4 3 4 2" xfId="179"/>
    <cellStyle name="Normální 4 3 4 2 2" xfId="455"/>
    <cellStyle name="Normální 4 3 4 3" xfId="248"/>
    <cellStyle name="Normální 4 3 4 3 2" xfId="524"/>
    <cellStyle name="Normální 4 3 4 4" xfId="110"/>
    <cellStyle name="Normální 4 3 4 4 2" xfId="386"/>
    <cellStyle name="Normální 4 3 4 5" xfId="317"/>
    <cellStyle name="Normální 4 3 5" xfId="150"/>
    <cellStyle name="Normální 4 3 5 2" xfId="426"/>
    <cellStyle name="Normální 4 3 6" xfId="219"/>
    <cellStyle name="Normální 4 3 6 2" xfId="495"/>
    <cellStyle name="Normální 4 3 7" xfId="81"/>
    <cellStyle name="Normální 4 3 7 2" xfId="357"/>
    <cellStyle name="Normální 4 3 8" xfId="288"/>
    <cellStyle name="Normální 4 4" xfId="20"/>
    <cellStyle name="Normální 4 4 2" xfId="49"/>
    <cellStyle name="Normální 4 4 2 2" xfId="187"/>
    <cellStyle name="Normální 4 4 2 2 2" xfId="463"/>
    <cellStyle name="Normální 4 4 2 3" xfId="256"/>
    <cellStyle name="Normální 4 4 2 3 2" xfId="532"/>
    <cellStyle name="Normální 4 4 2 4" xfId="118"/>
    <cellStyle name="Normální 4 4 2 4 2" xfId="394"/>
    <cellStyle name="Normální 4 4 2 5" xfId="325"/>
    <cellStyle name="Normální 4 4 3" xfId="158"/>
    <cellStyle name="Normální 4 4 3 2" xfId="434"/>
    <cellStyle name="Normální 4 4 4" xfId="227"/>
    <cellStyle name="Normální 4 4 4 2" xfId="503"/>
    <cellStyle name="Normální 4 4 5" xfId="89"/>
    <cellStyle name="Normální 4 4 5 2" xfId="365"/>
    <cellStyle name="Normální 4 4 6" xfId="296"/>
    <cellStyle name="Normální 4 5" xfId="8"/>
    <cellStyle name="Normální 4 5 2" xfId="37"/>
    <cellStyle name="Normální 4 5 2 2" xfId="175"/>
    <cellStyle name="Normální 4 5 2 2 2" xfId="451"/>
    <cellStyle name="Normální 4 5 2 3" xfId="244"/>
    <cellStyle name="Normální 4 5 2 3 2" xfId="520"/>
    <cellStyle name="Normální 4 5 2 4" xfId="106"/>
    <cellStyle name="Normální 4 5 2 4 2" xfId="382"/>
    <cellStyle name="Normální 4 5 2 5" xfId="313"/>
    <cellStyle name="Normální 4 5 3" xfId="146"/>
    <cellStyle name="Normální 4 5 3 2" xfId="422"/>
    <cellStyle name="Normální 4 5 4" xfId="215"/>
    <cellStyle name="Normální 4 5 4 2" xfId="491"/>
    <cellStyle name="Normální 4 5 5" xfId="77"/>
    <cellStyle name="Normální 4 5 5 2" xfId="353"/>
    <cellStyle name="Normální 4 5 6" xfId="284"/>
    <cellStyle name="Normální 4 6" xfId="62"/>
    <cellStyle name="Normální 4 6 2" xfId="200"/>
    <cellStyle name="Normální 4 6 2 2" xfId="476"/>
    <cellStyle name="Normální 4 6 3" xfId="269"/>
    <cellStyle name="Normální 4 6 3 2" xfId="545"/>
    <cellStyle name="Normální 4 6 4" xfId="131"/>
    <cellStyle name="Normální 4 6 4 2" xfId="407"/>
    <cellStyle name="Normální 4 6 5" xfId="338"/>
    <cellStyle name="Normální 4 7" xfId="34"/>
    <cellStyle name="Normální 4 7 2" xfId="172"/>
    <cellStyle name="Normální 4 7 2 2" xfId="448"/>
    <cellStyle name="Normální 4 7 3" xfId="241"/>
    <cellStyle name="Normální 4 7 3 2" xfId="517"/>
    <cellStyle name="Normální 4 7 4" xfId="103"/>
    <cellStyle name="Normální 4 7 4 2" xfId="379"/>
    <cellStyle name="Normální 4 7 5" xfId="310"/>
    <cellStyle name="Normální 4 8" xfId="143"/>
    <cellStyle name="Normální 4 8 2" xfId="419"/>
    <cellStyle name="Normální 4 9" xfId="212"/>
    <cellStyle name="Normální 4 9 2" xfId="488"/>
    <cellStyle name="Normální 5" xfId="10"/>
    <cellStyle name="Normální 5 2" xfId="18"/>
    <cellStyle name="Normální 5 2 2" xfId="30"/>
    <cellStyle name="Normální 5 2 2 2" xfId="59"/>
    <cellStyle name="Normální 5 2 2 2 2" xfId="197"/>
    <cellStyle name="Normální 5 2 2 2 2 2" xfId="473"/>
    <cellStyle name="Normální 5 2 2 2 3" xfId="266"/>
    <cellStyle name="Normální 5 2 2 2 3 2" xfId="542"/>
    <cellStyle name="Normální 5 2 2 2 4" xfId="128"/>
    <cellStyle name="Normální 5 2 2 2 4 2" xfId="404"/>
    <cellStyle name="Normální 5 2 2 2 5" xfId="335"/>
    <cellStyle name="Normální 5 2 2 3" xfId="168"/>
    <cellStyle name="Normální 5 2 2 3 2" xfId="444"/>
    <cellStyle name="Normální 5 2 2 4" xfId="237"/>
    <cellStyle name="Normální 5 2 2 4 2" xfId="513"/>
    <cellStyle name="Normální 5 2 2 5" xfId="99"/>
    <cellStyle name="Normální 5 2 2 5 2" xfId="375"/>
    <cellStyle name="Normální 5 2 2 6" xfId="306"/>
    <cellStyle name="Normální 5 2 3" xfId="47"/>
    <cellStyle name="Normální 5 2 3 2" xfId="185"/>
    <cellStyle name="Normální 5 2 3 2 2" xfId="461"/>
    <cellStyle name="Normální 5 2 3 3" xfId="254"/>
    <cellStyle name="Normální 5 2 3 3 2" xfId="530"/>
    <cellStyle name="Normální 5 2 3 4" xfId="116"/>
    <cellStyle name="Normální 5 2 3 4 2" xfId="392"/>
    <cellStyle name="Normální 5 2 3 5" xfId="323"/>
    <cellStyle name="Normální 5 2 4" xfId="156"/>
    <cellStyle name="Normální 5 2 4 2" xfId="432"/>
    <cellStyle name="Normální 5 2 5" xfId="225"/>
    <cellStyle name="Normální 5 2 5 2" xfId="501"/>
    <cellStyle name="Normální 5 2 6" xfId="87"/>
    <cellStyle name="Normální 5 2 6 2" xfId="363"/>
    <cellStyle name="Normální 5 2 7" xfId="294"/>
    <cellStyle name="Normální 5 3" xfId="14"/>
    <cellStyle name="Normální 5 3 2" xfId="26"/>
    <cellStyle name="Normální 5 3 2 2" xfId="55"/>
    <cellStyle name="Normální 5 3 2 2 2" xfId="193"/>
    <cellStyle name="Normální 5 3 2 2 2 2" xfId="469"/>
    <cellStyle name="Normální 5 3 2 2 3" xfId="262"/>
    <cellStyle name="Normální 5 3 2 2 3 2" xfId="538"/>
    <cellStyle name="Normální 5 3 2 2 4" xfId="124"/>
    <cellStyle name="Normální 5 3 2 2 4 2" xfId="400"/>
    <cellStyle name="Normální 5 3 2 2 5" xfId="331"/>
    <cellStyle name="Normální 5 3 2 3" xfId="164"/>
    <cellStyle name="Normální 5 3 2 3 2" xfId="440"/>
    <cellStyle name="Normální 5 3 2 4" xfId="233"/>
    <cellStyle name="Normální 5 3 2 4 2" xfId="509"/>
    <cellStyle name="Normální 5 3 2 5" xfId="95"/>
    <cellStyle name="Normální 5 3 2 5 2" xfId="371"/>
    <cellStyle name="Normální 5 3 2 6" xfId="302"/>
    <cellStyle name="Normální 5 3 3" xfId="43"/>
    <cellStyle name="Normální 5 3 3 2" xfId="181"/>
    <cellStyle name="Normální 5 3 3 2 2" xfId="457"/>
    <cellStyle name="Normální 5 3 3 3" xfId="250"/>
    <cellStyle name="Normální 5 3 3 3 2" xfId="526"/>
    <cellStyle name="Normální 5 3 3 4" xfId="112"/>
    <cellStyle name="Normální 5 3 3 4 2" xfId="388"/>
    <cellStyle name="Normální 5 3 3 5" xfId="319"/>
    <cellStyle name="Normální 5 3 4" xfId="152"/>
    <cellStyle name="Normální 5 3 4 2" xfId="428"/>
    <cellStyle name="Normální 5 3 5" xfId="221"/>
    <cellStyle name="Normální 5 3 5 2" xfId="497"/>
    <cellStyle name="Normální 5 3 6" xfId="83"/>
    <cellStyle name="Normální 5 3 6 2" xfId="359"/>
    <cellStyle name="Normální 5 3 7" xfId="290"/>
    <cellStyle name="Normální 5 4" xfId="22"/>
    <cellStyle name="Normální 5 4 2" xfId="51"/>
    <cellStyle name="Normální 5 4 2 2" xfId="189"/>
    <cellStyle name="Normální 5 4 2 2 2" xfId="465"/>
    <cellStyle name="Normální 5 4 2 3" xfId="258"/>
    <cellStyle name="Normální 5 4 2 3 2" xfId="534"/>
    <cellStyle name="Normální 5 4 2 4" xfId="120"/>
    <cellStyle name="Normální 5 4 2 4 2" xfId="396"/>
    <cellStyle name="Normální 5 4 2 5" xfId="327"/>
    <cellStyle name="Normální 5 4 3" xfId="160"/>
    <cellStyle name="Normální 5 4 3 2" xfId="436"/>
    <cellStyle name="Normální 5 4 4" xfId="229"/>
    <cellStyle name="Normální 5 4 4 2" xfId="505"/>
    <cellStyle name="Normální 5 4 5" xfId="91"/>
    <cellStyle name="Normální 5 4 5 2" xfId="367"/>
    <cellStyle name="Normální 5 4 6" xfId="298"/>
    <cellStyle name="Normální 5 5" xfId="39"/>
    <cellStyle name="Normální 5 5 2" xfId="177"/>
    <cellStyle name="Normální 5 5 2 2" xfId="453"/>
    <cellStyle name="Normální 5 5 3" xfId="246"/>
    <cellStyle name="Normální 5 5 3 2" xfId="522"/>
    <cellStyle name="Normální 5 5 4" xfId="108"/>
    <cellStyle name="Normální 5 5 4 2" xfId="384"/>
    <cellStyle name="Normální 5 5 5" xfId="315"/>
    <cellStyle name="Normální 5 6" xfId="148"/>
    <cellStyle name="Normální 5 6 2" xfId="424"/>
    <cellStyle name="Normální 5 7" xfId="217"/>
    <cellStyle name="Normální 5 7 2" xfId="493"/>
    <cellStyle name="Normální 5 8" xfId="79"/>
    <cellStyle name="Normální 5 8 2" xfId="355"/>
    <cellStyle name="Normální 5 9" xfId="286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8"/>
  <sheetViews>
    <sheetView tabSelected="1" topLeftCell="A105" zoomScaleNormal="100" workbookViewId="0">
      <selection activeCell="M110" sqref="M110"/>
    </sheetView>
  </sheetViews>
  <sheetFormatPr defaultRowHeight="15" x14ac:dyDescent="0.25"/>
  <cols>
    <col min="1" max="1" width="9.7109375" style="62" customWidth="1"/>
    <col min="2" max="3" width="9.140625" style="62" customWidth="1"/>
    <col min="4" max="6" width="9.140625" style="62"/>
    <col min="7" max="7" width="8.5703125" style="62" customWidth="1"/>
    <col min="8" max="8" width="8.7109375" style="62" customWidth="1"/>
    <col min="9" max="9" width="12.28515625" style="62" customWidth="1"/>
    <col min="10" max="10" width="1.28515625" style="72" customWidth="1"/>
    <col min="11" max="11" width="4.5703125" style="62" customWidth="1"/>
    <col min="12" max="12" width="9.140625" style="62" hidden="1" customWidth="1"/>
    <col min="13" max="17" width="9.140625" style="62" customWidth="1"/>
    <col min="18" max="22" width="9.140625" style="62"/>
    <col min="23" max="23" width="9.140625" style="62" customWidth="1"/>
    <col min="24" max="16384" width="9.140625" style="62"/>
  </cols>
  <sheetData>
    <row r="1" spans="1:10" ht="6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27" t="s">
        <v>322</v>
      </c>
      <c r="B2" s="228"/>
      <c r="C2" s="228"/>
      <c r="D2" s="228"/>
      <c r="E2" s="228"/>
      <c r="F2" s="228"/>
      <c r="G2" s="228"/>
      <c r="H2" s="228"/>
      <c r="I2" s="228"/>
      <c r="J2" s="23"/>
    </row>
    <row r="3" spans="1:10" x14ac:dyDescent="0.25">
      <c r="A3" s="228"/>
      <c r="B3" s="228"/>
      <c r="C3" s="228"/>
      <c r="D3" s="228"/>
      <c r="E3" s="228"/>
      <c r="F3" s="228"/>
      <c r="G3" s="228"/>
      <c r="H3" s="228"/>
      <c r="I3" s="228"/>
      <c r="J3" s="23"/>
    </row>
    <row r="4" spans="1:10" x14ac:dyDescent="0.25">
      <c r="A4" s="228"/>
      <c r="B4" s="228"/>
      <c r="C4" s="228"/>
      <c r="D4" s="228"/>
      <c r="E4" s="228"/>
      <c r="F4" s="228"/>
      <c r="G4" s="228"/>
      <c r="H4" s="228"/>
      <c r="I4" s="228"/>
      <c r="J4" s="23"/>
    </row>
    <row r="5" spans="1:10" x14ac:dyDescent="0.25">
      <c r="A5" s="228"/>
      <c r="B5" s="228"/>
      <c r="C5" s="228"/>
      <c r="D5" s="228"/>
      <c r="E5" s="228"/>
      <c r="F5" s="228"/>
      <c r="G5" s="228"/>
      <c r="H5" s="228"/>
      <c r="I5" s="228"/>
      <c r="J5" s="23"/>
    </row>
    <row r="6" spans="1:10" ht="3.75" customHeight="1" thickBot="1" x14ac:dyDescent="0.3">
      <c r="A6" s="229"/>
      <c r="B6" s="229"/>
      <c r="C6" s="229"/>
      <c r="D6" s="229"/>
      <c r="E6" s="229"/>
      <c r="F6" s="229"/>
      <c r="G6" s="229"/>
      <c r="H6" s="229"/>
      <c r="I6" s="229"/>
      <c r="J6" s="23"/>
    </row>
    <row r="7" spans="1:10" x14ac:dyDescent="0.25">
      <c r="A7" s="230" t="s">
        <v>0</v>
      </c>
      <c r="B7" s="231"/>
      <c r="C7" s="231"/>
      <c r="D7" s="231"/>
      <c r="E7" s="231"/>
      <c r="F7" s="232" t="s">
        <v>1</v>
      </c>
      <c r="G7" s="233"/>
      <c r="H7" s="139" t="s">
        <v>2</v>
      </c>
      <c r="I7" s="61"/>
      <c r="J7" s="23"/>
    </row>
    <row r="8" spans="1:10" ht="15" customHeight="1" x14ac:dyDescent="0.25">
      <c r="A8" s="249" t="s">
        <v>265</v>
      </c>
      <c r="B8" s="250"/>
      <c r="C8" s="250"/>
      <c r="D8" s="250"/>
      <c r="E8" s="250"/>
      <c r="F8" s="250"/>
      <c r="G8" s="250"/>
      <c r="H8" s="168"/>
      <c r="I8" s="159">
        <v>2018</v>
      </c>
      <c r="J8" s="156"/>
    </row>
    <row r="9" spans="1:10" ht="15" customHeight="1" thickBot="1" x14ac:dyDescent="0.3">
      <c r="A9" s="251" t="s">
        <v>318</v>
      </c>
      <c r="B9" s="252"/>
      <c r="C9" s="253"/>
      <c r="D9" s="254"/>
      <c r="E9" s="254"/>
      <c r="F9" s="254"/>
      <c r="G9" s="254"/>
      <c r="H9" s="254"/>
      <c r="I9" s="255"/>
      <c r="J9" s="23"/>
    </row>
    <row r="10" spans="1:10" s="63" customFormat="1" ht="13.5" customHeight="1" thickTop="1" x14ac:dyDescent="0.25">
      <c r="A10" s="241" t="s">
        <v>248</v>
      </c>
      <c r="B10" s="242"/>
      <c r="C10" s="242"/>
      <c r="D10" s="243"/>
      <c r="E10" s="244"/>
      <c r="F10" s="245"/>
      <c r="G10" s="140" t="s">
        <v>319</v>
      </c>
      <c r="H10" s="268"/>
      <c r="I10" s="269"/>
      <c r="J10" s="13"/>
    </row>
    <row r="11" spans="1:10" ht="13.5" customHeight="1" x14ac:dyDescent="0.25">
      <c r="A11" s="234" t="s">
        <v>39</v>
      </c>
      <c r="B11" s="233"/>
      <c r="C11" s="256"/>
      <c r="D11" s="236"/>
      <c r="E11" s="236"/>
      <c r="F11" s="236"/>
      <c r="G11" s="236"/>
      <c r="H11" s="236"/>
      <c r="I11" s="237"/>
      <c r="J11" s="23"/>
    </row>
    <row r="12" spans="1:10" ht="13.5" customHeight="1" x14ac:dyDescent="0.25">
      <c r="A12" s="234" t="s">
        <v>3</v>
      </c>
      <c r="B12" s="233"/>
      <c r="C12" s="235"/>
      <c r="D12" s="236"/>
      <c r="E12" s="236"/>
      <c r="F12" s="236"/>
      <c r="G12" s="236"/>
      <c r="H12" s="236"/>
      <c r="I12" s="237"/>
      <c r="J12" s="23"/>
    </row>
    <row r="13" spans="1:10" s="90" customFormat="1" ht="30" customHeight="1" x14ac:dyDescent="0.25">
      <c r="A13" s="257" t="s">
        <v>4</v>
      </c>
      <c r="B13" s="258"/>
      <c r="C13" s="246"/>
      <c r="D13" s="247"/>
      <c r="E13" s="247"/>
      <c r="F13" s="247"/>
      <c r="G13" s="247"/>
      <c r="H13" s="247"/>
      <c r="I13" s="248"/>
      <c r="J13" s="91"/>
    </row>
    <row r="14" spans="1:10" s="64" customFormat="1" ht="13.5" customHeight="1" thickBot="1" x14ac:dyDescent="0.25">
      <c r="A14" s="259" t="s">
        <v>247</v>
      </c>
      <c r="B14" s="260"/>
      <c r="C14" s="260"/>
      <c r="D14" s="260"/>
      <c r="E14" s="261"/>
      <c r="F14" s="262"/>
      <c r="G14" s="262"/>
      <c r="H14" s="262"/>
      <c r="I14" s="263"/>
      <c r="J14" s="24"/>
    </row>
    <row r="15" spans="1:10" s="64" customFormat="1" ht="13.5" customHeight="1" thickBot="1" x14ac:dyDescent="0.3">
      <c r="A15" s="84" t="s">
        <v>299</v>
      </c>
      <c r="B15" s="81"/>
      <c r="C15" s="81"/>
      <c r="D15" s="81"/>
      <c r="E15" s="117"/>
      <c r="F15" s="83"/>
      <c r="G15" s="82"/>
      <c r="H15" s="85" t="s">
        <v>300</v>
      </c>
      <c r="I15" s="146"/>
      <c r="J15" s="86"/>
    </row>
    <row r="16" spans="1:10" ht="3.75" customHeight="1" thickBot="1" x14ac:dyDescent="0.3">
      <c r="A16" s="229"/>
      <c r="B16" s="229"/>
      <c r="C16" s="229"/>
      <c r="D16" s="229"/>
      <c r="E16" s="229"/>
      <c r="F16" s="229"/>
      <c r="G16" s="229"/>
      <c r="H16" s="229"/>
      <c r="I16" s="229"/>
      <c r="J16" s="23"/>
    </row>
    <row r="17" spans="1:10" ht="28.5" customHeight="1" x14ac:dyDescent="0.25">
      <c r="A17" s="238" t="s">
        <v>312</v>
      </c>
      <c r="B17" s="239"/>
      <c r="C17" s="239"/>
      <c r="D17" s="239"/>
      <c r="E17" s="239"/>
      <c r="F17" s="239"/>
      <c r="G17" s="239"/>
      <c r="H17" s="239"/>
      <c r="I17" s="240"/>
      <c r="J17" s="23"/>
    </row>
    <row r="18" spans="1:10" ht="3" customHeight="1" thickBot="1" x14ac:dyDescent="0.3">
      <c r="A18" s="250"/>
      <c r="B18" s="250"/>
      <c r="C18" s="250"/>
      <c r="D18" s="250"/>
      <c r="E18" s="250"/>
      <c r="F18" s="250"/>
      <c r="G18" s="250"/>
      <c r="H18" s="250"/>
      <c r="I18" s="250"/>
      <c r="J18" s="23"/>
    </row>
    <row r="19" spans="1:10" ht="15.75" customHeight="1" x14ac:dyDescent="0.25">
      <c r="A19" s="264" t="s">
        <v>317</v>
      </c>
      <c r="B19" s="265"/>
      <c r="C19" s="265"/>
      <c r="D19" s="265"/>
      <c r="E19" s="265"/>
      <c r="F19" s="266"/>
      <c r="G19" s="266"/>
      <c r="H19" s="266"/>
      <c r="I19" s="267"/>
      <c r="J19" s="23"/>
    </row>
    <row r="20" spans="1:10" ht="30" customHeight="1" x14ac:dyDescent="0.25">
      <c r="A20" s="203" t="s">
        <v>323</v>
      </c>
      <c r="B20" s="204"/>
      <c r="C20" s="204"/>
      <c r="D20" s="204"/>
      <c r="E20" s="204"/>
      <c r="F20" s="204"/>
      <c r="G20" s="204"/>
      <c r="H20" s="204"/>
      <c r="I20" s="205"/>
      <c r="J20" s="23"/>
    </row>
    <row r="21" spans="1:10" ht="13.5" customHeight="1" thickBot="1" x14ac:dyDescent="0.3">
      <c r="A21" s="148"/>
      <c r="B21" s="149"/>
      <c r="C21" s="149"/>
      <c r="D21" s="149"/>
      <c r="E21" s="149"/>
      <c r="F21" s="177">
        <v>2019</v>
      </c>
      <c r="G21" s="178">
        <v>2020</v>
      </c>
      <c r="H21" s="178">
        <v>2021</v>
      </c>
      <c r="I21" s="175"/>
      <c r="J21" s="156"/>
    </row>
    <row r="22" spans="1:10" ht="13.5" customHeight="1" thickTop="1" x14ac:dyDescent="0.25">
      <c r="A22" s="206" t="s">
        <v>277</v>
      </c>
      <c r="B22" s="207"/>
      <c r="C22" s="207"/>
      <c r="D22" s="207"/>
      <c r="E22" s="207"/>
      <c r="F22" s="135"/>
      <c r="G22" s="135"/>
      <c r="H22" s="135"/>
      <c r="I22" s="175"/>
      <c r="J22" s="156"/>
    </row>
    <row r="23" spans="1:10" ht="13.5" customHeight="1" x14ac:dyDescent="0.25">
      <c r="A23" s="208" t="s">
        <v>266</v>
      </c>
      <c r="B23" s="209"/>
      <c r="C23" s="209"/>
      <c r="D23" s="209"/>
      <c r="E23" s="209"/>
      <c r="F23" s="155"/>
      <c r="G23" s="155"/>
      <c r="H23" s="155"/>
      <c r="I23" s="175"/>
      <c r="J23" s="156"/>
    </row>
    <row r="24" spans="1:10" ht="13.5" customHeight="1" x14ac:dyDescent="0.25">
      <c r="A24" s="161" t="s">
        <v>56</v>
      </c>
      <c r="B24" s="162"/>
      <c r="C24" s="162"/>
      <c r="D24" s="162"/>
      <c r="E24" s="162"/>
      <c r="F24" s="155"/>
      <c r="G24" s="155"/>
      <c r="H24" s="155"/>
      <c r="I24" s="175"/>
      <c r="J24" s="156"/>
    </row>
    <row r="25" spans="1:10" ht="13.5" customHeight="1" x14ac:dyDescent="0.25">
      <c r="A25" s="206" t="s">
        <v>57</v>
      </c>
      <c r="B25" s="207"/>
      <c r="C25" s="207"/>
      <c r="D25" s="207"/>
      <c r="E25" s="207"/>
      <c r="F25" s="155"/>
      <c r="G25" s="155"/>
      <c r="H25" s="155"/>
      <c r="I25" s="175"/>
      <c r="J25" s="156"/>
    </row>
    <row r="26" spans="1:10" ht="13.5" customHeight="1" x14ac:dyDescent="0.25">
      <c r="A26" s="206" t="s">
        <v>58</v>
      </c>
      <c r="B26" s="207"/>
      <c r="C26" s="207"/>
      <c r="D26" s="207"/>
      <c r="E26" s="207"/>
      <c r="F26" s="155"/>
      <c r="G26" s="155"/>
      <c r="H26" s="155"/>
      <c r="I26" s="175"/>
      <c r="J26" s="156"/>
    </row>
    <row r="27" spans="1:10" ht="13.5" customHeight="1" x14ac:dyDescent="0.25">
      <c r="A27" s="206" t="s">
        <v>54</v>
      </c>
      <c r="B27" s="207"/>
      <c r="C27" s="207"/>
      <c r="D27" s="207"/>
      <c r="E27" s="207"/>
      <c r="F27" s="155"/>
      <c r="G27" s="155"/>
      <c r="H27" s="155"/>
      <c r="I27" s="175"/>
      <c r="J27" s="156"/>
    </row>
    <row r="28" spans="1:10" ht="13.5" customHeight="1" x14ac:dyDescent="0.25">
      <c r="A28" s="206" t="s">
        <v>296</v>
      </c>
      <c r="B28" s="219"/>
      <c r="C28" s="219"/>
      <c r="D28" s="219"/>
      <c r="E28" s="220"/>
      <c r="F28" s="155"/>
      <c r="G28" s="155"/>
      <c r="H28" s="155"/>
      <c r="I28" s="175"/>
      <c r="J28" s="156"/>
    </row>
    <row r="29" spans="1:10" ht="13.5" customHeight="1" x14ac:dyDescent="0.25">
      <c r="A29" s="212" t="s">
        <v>258</v>
      </c>
      <c r="B29" s="213"/>
      <c r="C29" s="214"/>
      <c r="D29" s="215"/>
      <c r="E29" s="215"/>
      <c r="F29" s="155"/>
      <c r="G29" s="155"/>
      <c r="H29" s="155"/>
      <c r="I29" s="175"/>
      <c r="J29" s="156"/>
    </row>
    <row r="30" spans="1:10" ht="13.5" customHeight="1" x14ac:dyDescent="0.25">
      <c r="A30" s="221"/>
      <c r="B30" s="222"/>
      <c r="C30" s="222"/>
      <c r="D30" s="222"/>
      <c r="E30" s="223"/>
      <c r="F30" s="155"/>
      <c r="G30" s="155"/>
      <c r="H30" s="155"/>
      <c r="I30" s="175"/>
      <c r="J30" s="156"/>
    </row>
    <row r="31" spans="1:10" ht="13.5" customHeight="1" x14ac:dyDescent="0.25">
      <c r="A31" s="198"/>
      <c r="B31" s="199"/>
      <c r="C31" s="199"/>
      <c r="D31" s="199"/>
      <c r="E31" s="199"/>
      <c r="F31" s="155"/>
      <c r="G31" s="155"/>
      <c r="H31" s="155"/>
      <c r="I31" s="175"/>
      <c r="J31" s="156"/>
    </row>
    <row r="32" spans="1:10" ht="13.5" customHeight="1" x14ac:dyDescent="0.25">
      <c r="A32" s="210" t="s">
        <v>249</v>
      </c>
      <c r="B32" s="211"/>
      <c r="C32" s="211"/>
      <c r="D32" s="199"/>
      <c r="E32" s="199"/>
      <c r="F32" s="155"/>
      <c r="G32" s="155"/>
      <c r="H32" s="155"/>
      <c r="I32" s="175"/>
      <c r="J32" s="156"/>
    </row>
    <row r="33" spans="1:10" ht="13.5" customHeight="1" x14ac:dyDescent="0.25">
      <c r="A33" s="224"/>
      <c r="B33" s="225"/>
      <c r="C33" s="225"/>
      <c r="D33" s="225"/>
      <c r="E33" s="226"/>
      <c r="F33" s="155"/>
      <c r="G33" s="155"/>
      <c r="H33" s="155"/>
      <c r="I33" s="175"/>
      <c r="J33" s="156"/>
    </row>
    <row r="34" spans="1:10" ht="13.5" customHeight="1" x14ac:dyDescent="0.25">
      <c r="A34" s="224"/>
      <c r="B34" s="225"/>
      <c r="C34" s="225"/>
      <c r="D34" s="225"/>
      <c r="E34" s="226"/>
      <c r="F34" s="155"/>
      <c r="G34" s="155"/>
      <c r="H34" s="155"/>
      <c r="I34" s="175"/>
      <c r="J34" s="156"/>
    </row>
    <row r="35" spans="1:10" ht="15" customHeight="1" x14ac:dyDescent="0.25">
      <c r="A35" s="216" t="s">
        <v>313</v>
      </c>
      <c r="B35" s="217"/>
      <c r="C35" s="217"/>
      <c r="D35" s="217"/>
      <c r="E35" s="218"/>
      <c r="F35" s="179"/>
      <c r="G35" s="180"/>
      <c r="H35" s="180"/>
      <c r="I35" s="175"/>
      <c r="J35" s="156"/>
    </row>
    <row r="36" spans="1:10" ht="12" customHeight="1" thickBot="1" x14ac:dyDescent="0.3">
      <c r="A36" s="200"/>
      <c r="B36" s="201"/>
      <c r="C36" s="201"/>
      <c r="D36" s="201"/>
      <c r="E36" s="202"/>
      <c r="F36" s="136"/>
      <c r="G36" s="136"/>
      <c r="H36" s="136"/>
      <c r="I36" s="175"/>
      <c r="J36" s="156"/>
    </row>
    <row r="37" spans="1:10" ht="13.5" customHeight="1" thickTop="1" x14ac:dyDescent="0.25">
      <c r="A37" s="270" t="s">
        <v>297</v>
      </c>
      <c r="B37" s="271"/>
      <c r="C37" s="271"/>
      <c r="D37" s="271"/>
      <c r="E37" s="272"/>
      <c r="F37" s="181">
        <f>SUM(F22:F36)</f>
        <v>0</v>
      </c>
      <c r="G37" s="182">
        <f>SUM(G22:G36)</f>
        <v>0</v>
      </c>
      <c r="H37" s="182">
        <f>SUM(H22:H36)</f>
        <v>0</v>
      </c>
      <c r="I37" s="176"/>
      <c r="J37" s="156"/>
    </row>
    <row r="38" spans="1:10" ht="3" customHeight="1" thickBot="1" x14ac:dyDescent="0.3">
      <c r="A38" s="250"/>
      <c r="B38" s="250"/>
      <c r="C38" s="250"/>
      <c r="D38" s="250"/>
      <c r="E38" s="250"/>
      <c r="F38" s="250"/>
      <c r="G38" s="250"/>
      <c r="H38" s="250"/>
      <c r="I38" s="250"/>
      <c r="J38" s="23"/>
    </row>
    <row r="39" spans="1:10" x14ac:dyDescent="0.25">
      <c r="A39" s="264" t="s">
        <v>5</v>
      </c>
      <c r="B39" s="265"/>
      <c r="C39" s="273" t="s">
        <v>269</v>
      </c>
      <c r="D39" s="274"/>
      <c r="E39" s="274"/>
      <c r="F39" s="274"/>
      <c r="G39" s="274"/>
      <c r="H39" s="274"/>
      <c r="I39" s="275"/>
      <c r="J39" s="23"/>
    </row>
    <row r="40" spans="1:10" ht="13.5" customHeight="1" x14ac:dyDescent="0.25">
      <c r="A40" s="15" t="s">
        <v>6</v>
      </c>
      <c r="B40" s="8"/>
      <c r="C40" s="276"/>
      <c r="D40" s="277"/>
      <c r="E40" s="277"/>
      <c r="F40" s="277"/>
      <c r="G40" s="277"/>
      <c r="H40" s="277"/>
      <c r="I40" s="278"/>
      <c r="J40" s="23"/>
    </row>
    <row r="41" spans="1:10" ht="13.5" customHeight="1" x14ac:dyDescent="0.25">
      <c r="A41" s="282" t="s">
        <v>7</v>
      </c>
      <c r="B41" s="232"/>
      <c r="C41" s="279"/>
      <c r="D41" s="280"/>
      <c r="E41" s="280"/>
      <c r="F41" s="280"/>
      <c r="G41" s="280"/>
      <c r="H41" s="280"/>
      <c r="I41" s="281"/>
      <c r="J41" s="23"/>
    </row>
    <row r="42" spans="1:10" ht="13.5" customHeight="1" x14ac:dyDescent="0.25">
      <c r="A42" s="234" t="s">
        <v>243</v>
      </c>
      <c r="B42" s="233"/>
      <c r="C42" s="233"/>
      <c r="D42" s="233"/>
      <c r="E42" s="233"/>
      <c r="F42" s="233" t="s">
        <v>8</v>
      </c>
      <c r="G42" s="233"/>
      <c r="H42" s="233"/>
      <c r="I42" s="285"/>
      <c r="J42" s="25"/>
    </row>
    <row r="43" spans="1:10" s="66" customFormat="1" ht="13.5" customHeight="1" x14ac:dyDescent="0.25">
      <c r="A43" s="15" t="s">
        <v>229</v>
      </c>
      <c r="B43" s="286"/>
      <c r="C43" s="287"/>
      <c r="D43" s="288"/>
      <c r="E43" s="129"/>
      <c r="F43" s="30" t="s">
        <v>230</v>
      </c>
      <c r="G43" s="256"/>
      <c r="H43" s="289"/>
      <c r="I43" s="290"/>
      <c r="J43" s="26"/>
    </row>
    <row r="44" spans="1:10" s="63" customFormat="1" ht="13.5" customHeight="1" x14ac:dyDescent="0.25">
      <c r="A44" s="132" t="s">
        <v>9</v>
      </c>
      <c r="B44" s="283"/>
      <c r="C44" s="284"/>
      <c r="D44" s="50"/>
      <c r="E44" s="291"/>
      <c r="F44" s="291"/>
      <c r="G44" s="292"/>
      <c r="H44" s="292"/>
      <c r="I44" s="293"/>
      <c r="J44" s="27"/>
    </row>
    <row r="45" spans="1:10" s="63" customFormat="1" ht="12.75" customHeight="1" x14ac:dyDescent="0.25">
      <c r="A45" s="208" t="s">
        <v>259</v>
      </c>
      <c r="B45" s="209"/>
      <c r="C45" s="209"/>
      <c r="D45" s="303"/>
      <c r="E45" s="304"/>
      <c r="F45" s="305"/>
      <c r="G45" s="305"/>
      <c r="H45" s="305"/>
      <c r="I45" s="306"/>
      <c r="J45" s="27"/>
    </row>
    <row r="46" spans="1:10" x14ac:dyDescent="0.25">
      <c r="A46" s="234" t="s">
        <v>270</v>
      </c>
      <c r="B46" s="233"/>
      <c r="C46" s="233"/>
      <c r="D46" s="233"/>
      <c r="E46" s="233"/>
      <c r="F46" s="233"/>
      <c r="G46" s="233"/>
      <c r="H46" s="233"/>
      <c r="I46" s="285"/>
      <c r="J46" s="25"/>
    </row>
    <row r="47" spans="1:10" ht="18" customHeight="1" x14ac:dyDescent="0.25">
      <c r="A47" s="307"/>
      <c r="B47" s="236"/>
      <c r="C47" s="236"/>
      <c r="D47" s="236"/>
      <c r="E47" s="236"/>
      <c r="F47" s="236"/>
      <c r="G47" s="236"/>
      <c r="H47" s="236"/>
      <c r="I47" s="237"/>
      <c r="J47" s="25"/>
    </row>
    <row r="48" spans="1:10" ht="13.5" customHeight="1" x14ac:dyDescent="0.25">
      <c r="A48" s="15" t="s">
        <v>10</v>
      </c>
      <c r="B48" s="308"/>
      <c r="C48" s="309"/>
      <c r="D48" s="310"/>
      <c r="E48" s="77" t="s">
        <v>11</v>
      </c>
      <c r="F48" s="311"/>
      <c r="G48" s="309"/>
      <c r="H48" s="309"/>
      <c r="I48" s="312"/>
      <c r="J48" s="25"/>
    </row>
    <row r="49" spans="1:10" ht="18" customHeight="1" x14ac:dyDescent="0.25">
      <c r="A49" s="294" t="s">
        <v>298</v>
      </c>
      <c r="B49" s="295"/>
      <c r="C49" s="296"/>
      <c r="D49" s="297"/>
      <c r="E49" s="297"/>
      <c r="F49" s="297"/>
      <c r="G49" s="297"/>
      <c r="H49" s="297"/>
      <c r="I49" s="298"/>
      <c r="J49" s="25"/>
    </row>
    <row r="50" spans="1:10" ht="5.25" customHeight="1" x14ac:dyDescent="0.25">
      <c r="A50" s="208"/>
      <c r="B50" s="250"/>
      <c r="C50" s="250"/>
      <c r="D50" s="250"/>
      <c r="E50" s="250"/>
      <c r="F50" s="250"/>
      <c r="G50" s="250"/>
      <c r="H50" s="250"/>
      <c r="I50" s="299"/>
      <c r="J50" s="25"/>
    </row>
    <row r="51" spans="1:10" x14ac:dyDescent="0.25">
      <c r="A51" s="300" t="s">
        <v>12</v>
      </c>
      <c r="B51" s="250"/>
      <c r="C51" s="250"/>
      <c r="D51" s="250"/>
      <c r="E51" s="313"/>
      <c r="F51" s="314"/>
      <c r="G51" s="314"/>
      <c r="H51" s="314"/>
      <c r="I51" s="315"/>
      <c r="J51" s="25"/>
    </row>
    <row r="52" spans="1:10" s="63" customFormat="1" ht="12.75" customHeight="1" x14ac:dyDescent="0.25">
      <c r="A52" s="300" t="s">
        <v>13</v>
      </c>
      <c r="B52" s="301"/>
      <c r="C52" s="301"/>
      <c r="D52" s="302"/>
      <c r="E52" s="321"/>
      <c r="F52" s="322"/>
      <c r="G52" s="322"/>
      <c r="H52" s="322"/>
      <c r="I52" s="323"/>
      <c r="J52" s="27"/>
    </row>
    <row r="53" spans="1:10" s="63" customFormat="1" ht="12.75" customHeight="1" x14ac:dyDescent="0.25">
      <c r="A53" s="300"/>
      <c r="B53" s="327"/>
      <c r="C53" s="327"/>
      <c r="D53" s="328"/>
      <c r="E53" s="324"/>
      <c r="F53" s="325"/>
      <c r="G53" s="325"/>
      <c r="H53" s="325"/>
      <c r="I53" s="326"/>
      <c r="J53" s="27"/>
    </row>
    <row r="54" spans="1:10" s="63" customFormat="1" ht="12.75" customHeight="1" x14ac:dyDescent="0.25">
      <c r="A54" s="14" t="s">
        <v>14</v>
      </c>
      <c r="B54" s="256"/>
      <c r="C54" s="236"/>
      <c r="D54" s="329"/>
      <c r="E54" s="183" t="s">
        <v>260</v>
      </c>
      <c r="F54" s="256"/>
      <c r="G54" s="289"/>
      <c r="H54" s="289"/>
      <c r="I54" s="290"/>
      <c r="J54" s="27"/>
    </row>
    <row r="55" spans="1:10" ht="6" customHeight="1" x14ac:dyDescent="0.25">
      <c r="A55" s="172"/>
      <c r="B55" s="160"/>
      <c r="C55" s="160"/>
      <c r="D55" s="160"/>
      <c r="E55" s="160"/>
      <c r="F55" s="160"/>
      <c r="G55" s="160"/>
      <c r="H55" s="160"/>
      <c r="I55" s="160"/>
      <c r="J55" s="25"/>
    </row>
    <row r="56" spans="1:10" s="166" customFormat="1" ht="9" customHeight="1" thickBot="1" x14ac:dyDescent="0.3">
      <c r="A56" s="172"/>
      <c r="B56" s="160"/>
      <c r="C56" s="160"/>
      <c r="D56" s="160"/>
      <c r="E56" s="160"/>
      <c r="F56" s="160"/>
      <c r="G56" s="160"/>
      <c r="H56" s="160"/>
      <c r="I56" s="160"/>
      <c r="J56" s="158"/>
    </row>
    <row r="57" spans="1:10" x14ac:dyDescent="0.25">
      <c r="A57" s="316" t="s">
        <v>15</v>
      </c>
      <c r="B57" s="317"/>
      <c r="C57" s="317"/>
      <c r="D57" s="317"/>
      <c r="E57" s="317"/>
      <c r="F57" s="317"/>
      <c r="G57" s="317"/>
      <c r="H57" s="317"/>
      <c r="I57" s="318"/>
      <c r="J57" s="25"/>
    </row>
    <row r="58" spans="1:10" ht="13.5" customHeight="1" x14ac:dyDescent="0.25">
      <c r="A58" s="300" t="s">
        <v>16</v>
      </c>
      <c r="B58" s="301"/>
      <c r="C58" s="301"/>
      <c r="D58" s="319"/>
      <c r="E58" s="319"/>
      <c r="F58" s="319"/>
      <c r="G58" s="319"/>
      <c r="H58" s="319"/>
      <c r="I58" s="320"/>
      <c r="J58" s="25"/>
    </row>
    <row r="59" spans="1:10" ht="13.5" customHeight="1" x14ac:dyDescent="0.25">
      <c r="A59" s="300" t="s">
        <v>16</v>
      </c>
      <c r="B59" s="301"/>
      <c r="C59" s="301"/>
      <c r="D59" s="319"/>
      <c r="E59" s="319"/>
      <c r="F59" s="319"/>
      <c r="G59" s="319"/>
      <c r="H59" s="319"/>
      <c r="I59" s="320"/>
      <c r="J59" s="25"/>
    </row>
    <row r="60" spans="1:10" ht="13.5" customHeight="1" x14ac:dyDescent="0.25">
      <c r="A60" s="338" t="s">
        <v>16</v>
      </c>
      <c r="B60" s="339"/>
      <c r="C60" s="340"/>
      <c r="D60" s="341"/>
      <c r="E60" s="319"/>
      <c r="F60" s="319"/>
      <c r="G60" s="319"/>
      <c r="H60" s="319"/>
      <c r="I60" s="320"/>
      <c r="J60" s="25"/>
    </row>
    <row r="61" spans="1:10" ht="6" customHeight="1" thickBot="1" x14ac:dyDescent="0.3">
      <c r="A61" s="250"/>
      <c r="B61" s="250"/>
      <c r="C61" s="250"/>
      <c r="D61" s="250"/>
      <c r="E61" s="250"/>
      <c r="F61" s="250"/>
      <c r="G61" s="250"/>
      <c r="H61" s="250"/>
      <c r="I61" s="250"/>
      <c r="J61" s="25"/>
    </row>
    <row r="62" spans="1:10" s="94" customFormat="1" ht="16.5" customHeight="1" x14ac:dyDescent="0.25">
      <c r="A62" s="264" t="s">
        <v>17</v>
      </c>
      <c r="B62" s="342"/>
      <c r="C62" s="342"/>
      <c r="D62" s="342"/>
      <c r="E62" s="342"/>
      <c r="F62" s="342"/>
      <c r="G62" s="342"/>
      <c r="H62" s="342"/>
      <c r="I62" s="343"/>
      <c r="J62" s="28"/>
    </row>
    <row r="63" spans="1:10" s="94" customFormat="1" ht="13.5" customHeight="1" x14ac:dyDescent="0.25">
      <c r="A63" s="300" t="s">
        <v>18</v>
      </c>
      <c r="B63" s="250"/>
      <c r="C63" s="250"/>
      <c r="D63" s="250"/>
      <c r="E63" s="250"/>
      <c r="F63" s="250"/>
      <c r="G63" s="250"/>
      <c r="H63" s="250"/>
      <c r="I63" s="299"/>
      <c r="J63" s="28"/>
    </row>
    <row r="64" spans="1:10" s="94" customFormat="1" x14ac:dyDescent="0.25">
      <c r="A64" s="300" t="s">
        <v>244</v>
      </c>
      <c r="B64" s="250"/>
      <c r="C64" s="250"/>
      <c r="D64" s="250"/>
      <c r="E64" s="250"/>
      <c r="F64" s="1"/>
      <c r="G64" s="301"/>
      <c r="H64" s="250"/>
      <c r="I64" s="299"/>
      <c r="J64" s="28"/>
    </row>
    <row r="65" spans="1:24" s="94" customFormat="1" ht="15" customHeight="1" x14ac:dyDescent="0.25">
      <c r="A65" s="300" t="s">
        <v>19</v>
      </c>
      <c r="B65" s="250"/>
      <c r="C65" s="250"/>
      <c r="D65" s="250"/>
      <c r="E65" s="250"/>
      <c r="F65" s="1"/>
      <c r="G65" s="250"/>
      <c r="H65" s="250"/>
      <c r="I65" s="299"/>
      <c r="J65" s="28"/>
    </row>
    <row r="66" spans="1:24" ht="24" customHeight="1" thickBot="1" x14ac:dyDescent="0.3">
      <c r="A66" s="330" t="s">
        <v>245</v>
      </c>
      <c r="B66" s="331"/>
      <c r="C66" s="331"/>
      <c r="D66" s="331"/>
      <c r="E66" s="331"/>
      <c r="F66" s="331"/>
      <c r="G66" s="331"/>
      <c r="H66" s="331"/>
      <c r="I66" s="332"/>
      <c r="J66" s="25"/>
    </row>
    <row r="67" spans="1:24" s="67" customFormat="1" ht="33.75" customHeight="1" x14ac:dyDescent="0.25">
      <c r="A67" s="333" t="s">
        <v>20</v>
      </c>
      <c r="B67" s="334"/>
      <c r="C67" s="334"/>
      <c r="D67" s="335" t="s">
        <v>21</v>
      </c>
      <c r="E67" s="335"/>
      <c r="F67" s="335"/>
      <c r="G67" s="344" t="s">
        <v>9</v>
      </c>
      <c r="H67" s="345"/>
      <c r="I67" s="79" t="s">
        <v>324</v>
      </c>
      <c r="J67" s="29"/>
    </row>
    <row r="68" spans="1:24" ht="12.75" customHeight="1" x14ac:dyDescent="0.25">
      <c r="A68" s="336"/>
      <c r="B68" s="337"/>
      <c r="C68" s="337"/>
      <c r="D68" s="337"/>
      <c r="E68" s="337"/>
      <c r="F68" s="337"/>
      <c r="G68" s="337"/>
      <c r="H68" s="337"/>
      <c r="I68" s="2"/>
      <c r="J68" s="23"/>
    </row>
    <row r="69" spans="1:24" ht="12.75" customHeight="1" x14ac:dyDescent="0.25">
      <c r="A69" s="336"/>
      <c r="B69" s="337"/>
      <c r="C69" s="337"/>
      <c r="D69" s="337"/>
      <c r="E69" s="337"/>
      <c r="F69" s="337"/>
      <c r="G69" s="337"/>
      <c r="H69" s="337"/>
      <c r="I69" s="2"/>
      <c r="J69" s="23"/>
    </row>
    <row r="70" spans="1:24" ht="3.75" customHeight="1" x14ac:dyDescent="0.25">
      <c r="A70" s="347"/>
      <c r="B70" s="250"/>
      <c r="C70" s="250"/>
      <c r="D70" s="250"/>
      <c r="E70" s="250"/>
      <c r="F70" s="250"/>
      <c r="G70" s="250"/>
      <c r="H70" s="250"/>
      <c r="I70" s="299"/>
      <c r="J70" s="23"/>
    </row>
    <row r="71" spans="1:24" s="94" customFormat="1" ht="24" customHeight="1" x14ac:dyDescent="0.2">
      <c r="A71" s="330" t="s">
        <v>246</v>
      </c>
      <c r="B71" s="301"/>
      <c r="C71" s="301"/>
      <c r="D71" s="301"/>
      <c r="E71" s="301"/>
      <c r="F71" s="301"/>
      <c r="G71" s="301"/>
      <c r="H71" s="301"/>
      <c r="I71" s="348"/>
      <c r="J71" s="19"/>
    </row>
    <row r="72" spans="1:24" s="67" customFormat="1" ht="13.5" customHeight="1" x14ac:dyDescent="0.2">
      <c r="A72" s="349" t="s">
        <v>22</v>
      </c>
      <c r="B72" s="350"/>
      <c r="C72" s="350"/>
      <c r="D72" s="350"/>
      <c r="E72" s="350" t="s">
        <v>23</v>
      </c>
      <c r="F72" s="350"/>
      <c r="G72" s="350"/>
      <c r="H72" s="350"/>
      <c r="I72" s="33" t="s">
        <v>24</v>
      </c>
      <c r="J72" s="31"/>
    </row>
    <row r="73" spans="1:24" ht="12.75" customHeight="1" x14ac:dyDescent="0.25">
      <c r="A73" s="346"/>
      <c r="B73" s="314"/>
      <c r="C73" s="314"/>
      <c r="D73" s="314"/>
      <c r="E73" s="314"/>
      <c r="F73" s="314"/>
      <c r="G73" s="314"/>
      <c r="H73" s="314"/>
      <c r="I73" s="2"/>
      <c r="J73" s="23"/>
    </row>
    <row r="74" spans="1:24" ht="12.75" customHeight="1" x14ac:dyDescent="0.25">
      <c r="A74" s="346"/>
      <c r="B74" s="314"/>
      <c r="C74" s="314"/>
      <c r="D74" s="314"/>
      <c r="E74" s="314"/>
      <c r="F74" s="314"/>
      <c r="G74" s="314"/>
      <c r="H74" s="314"/>
      <c r="I74" s="2"/>
      <c r="J74" s="23"/>
    </row>
    <row r="75" spans="1:24" s="95" customFormat="1" ht="5.25" customHeight="1" x14ac:dyDescent="0.25">
      <c r="A75" s="355"/>
      <c r="B75" s="250"/>
      <c r="C75" s="250"/>
      <c r="D75" s="250"/>
      <c r="E75" s="250"/>
      <c r="F75" s="250"/>
      <c r="G75" s="250"/>
      <c r="H75" s="250"/>
      <c r="I75" s="299"/>
      <c r="J75" s="19"/>
    </row>
    <row r="76" spans="1:24" s="68" customFormat="1" ht="17.25" customHeight="1" x14ac:dyDescent="0.2">
      <c r="A76" s="356" t="s">
        <v>25</v>
      </c>
      <c r="B76" s="353"/>
      <c r="C76" s="353"/>
      <c r="D76" s="353"/>
      <c r="E76" s="353"/>
      <c r="F76" s="353"/>
      <c r="G76" s="353"/>
      <c r="H76" s="353"/>
      <c r="I76" s="354"/>
      <c r="J76" s="32"/>
    </row>
    <row r="77" spans="1:24" s="95" customFormat="1" ht="27" customHeight="1" x14ac:dyDescent="0.2">
      <c r="A77" s="15" t="s">
        <v>26</v>
      </c>
      <c r="B77" s="16" t="s">
        <v>27</v>
      </c>
      <c r="C77" s="16" t="s">
        <v>28</v>
      </c>
      <c r="D77" s="16" t="s">
        <v>325</v>
      </c>
      <c r="E77" s="16" t="s">
        <v>29</v>
      </c>
      <c r="F77" s="17" t="s">
        <v>30</v>
      </c>
      <c r="G77" s="16" t="s">
        <v>31</v>
      </c>
      <c r="H77" s="16" t="s">
        <v>32</v>
      </c>
      <c r="I77" s="18" t="s">
        <v>33</v>
      </c>
      <c r="J77" s="19"/>
      <c r="O77" s="94"/>
      <c r="P77" s="94"/>
      <c r="Q77" s="94"/>
      <c r="R77" s="94"/>
      <c r="S77" s="94"/>
      <c r="T77" s="94"/>
      <c r="U77" s="94"/>
      <c r="V77" s="94"/>
      <c r="W77" s="94"/>
      <c r="X77" s="94"/>
    </row>
    <row r="78" spans="1:24" s="95" customFormat="1" ht="13.5" customHeight="1" x14ac:dyDescent="0.2">
      <c r="A78" s="134">
        <v>2016</v>
      </c>
      <c r="B78" s="20"/>
      <c r="C78" s="20"/>
      <c r="D78" s="20"/>
      <c r="E78" s="20"/>
      <c r="F78" s="20"/>
      <c r="G78" s="20"/>
      <c r="H78" s="78"/>
      <c r="I78" s="80">
        <f>SUM(B78:H78)</f>
        <v>0</v>
      </c>
      <c r="J78" s="19"/>
      <c r="O78" s="94"/>
      <c r="P78" s="94"/>
      <c r="Q78" s="94"/>
      <c r="R78" s="94"/>
      <c r="S78" s="94"/>
      <c r="T78" s="94"/>
      <c r="U78" s="94"/>
      <c r="V78" s="94"/>
      <c r="W78" s="94"/>
      <c r="X78" s="94"/>
    </row>
    <row r="79" spans="1:24" s="95" customFormat="1" ht="13.5" customHeight="1" x14ac:dyDescent="0.2">
      <c r="A79" s="134">
        <v>2017</v>
      </c>
      <c r="B79" s="20"/>
      <c r="C79" s="20"/>
      <c r="D79" s="20"/>
      <c r="E79" s="20"/>
      <c r="F79" s="20"/>
      <c r="G79" s="20"/>
      <c r="H79" s="78"/>
      <c r="I79" s="80">
        <f>SUM(B79:H79)</f>
        <v>0</v>
      </c>
      <c r="J79" s="19"/>
      <c r="O79" s="94"/>
      <c r="P79" s="94"/>
      <c r="Q79" s="94"/>
      <c r="R79" s="94"/>
      <c r="S79" s="94"/>
      <c r="T79" s="94"/>
      <c r="U79" s="94"/>
      <c r="V79" s="94"/>
      <c r="W79" s="94"/>
      <c r="X79" s="94"/>
    </row>
    <row r="80" spans="1:24" s="95" customFormat="1" ht="12.75" customHeight="1" x14ac:dyDescent="0.2">
      <c r="A80" s="134">
        <v>2018</v>
      </c>
      <c r="B80" s="20"/>
      <c r="C80" s="20"/>
      <c r="D80" s="20"/>
      <c r="E80" s="20"/>
      <c r="F80" s="20"/>
      <c r="G80" s="20"/>
      <c r="H80" s="78"/>
      <c r="I80" s="80">
        <f>SUM(B80:H80)</f>
        <v>0</v>
      </c>
      <c r="J80" s="19"/>
      <c r="O80" s="94"/>
      <c r="P80" s="94"/>
      <c r="Q80" s="94"/>
      <c r="R80" s="94"/>
      <c r="S80" s="94"/>
      <c r="T80" s="94"/>
      <c r="U80" s="94"/>
      <c r="V80" s="94"/>
      <c r="W80" s="94"/>
      <c r="X80" s="94"/>
    </row>
    <row r="81" spans="1:24" s="95" customFormat="1" ht="3.75" customHeight="1" x14ac:dyDescent="0.25">
      <c r="A81" s="357"/>
      <c r="B81" s="250"/>
      <c r="C81" s="250"/>
      <c r="D81" s="250"/>
      <c r="E81" s="250"/>
      <c r="F81" s="250"/>
      <c r="G81" s="250"/>
      <c r="H81" s="250"/>
      <c r="I81" s="299"/>
      <c r="J81" s="19"/>
    </row>
    <row r="82" spans="1:24" s="95" customFormat="1" ht="15" customHeight="1" x14ac:dyDescent="0.2">
      <c r="A82" s="352" t="s">
        <v>34</v>
      </c>
      <c r="B82" s="353"/>
      <c r="C82" s="353"/>
      <c r="D82" s="353"/>
      <c r="E82" s="353"/>
      <c r="F82" s="353"/>
      <c r="G82" s="353"/>
      <c r="H82" s="353"/>
      <c r="I82" s="354"/>
      <c r="J82" s="19"/>
    </row>
    <row r="83" spans="1:24" s="95" customFormat="1" ht="13.5" customHeight="1" x14ac:dyDescent="0.2">
      <c r="A83" s="351"/>
      <c r="B83" s="314"/>
      <c r="C83" s="314"/>
      <c r="D83" s="314"/>
      <c r="E83" s="314"/>
      <c r="F83" s="314"/>
      <c r="G83" s="314"/>
      <c r="H83" s="314"/>
      <c r="I83" s="315"/>
      <c r="J83" s="19"/>
    </row>
    <row r="84" spans="1:24" s="95" customFormat="1" ht="13.5" customHeight="1" x14ac:dyDescent="0.2">
      <c r="A84" s="351"/>
      <c r="B84" s="314"/>
      <c r="C84" s="314"/>
      <c r="D84" s="314"/>
      <c r="E84" s="314"/>
      <c r="F84" s="314"/>
      <c r="G84" s="314"/>
      <c r="H84" s="314"/>
      <c r="I84" s="315"/>
      <c r="J84" s="19"/>
    </row>
    <row r="85" spans="1:24" s="95" customFormat="1" ht="13.5" customHeight="1" x14ac:dyDescent="0.2">
      <c r="A85" s="351"/>
      <c r="B85" s="314"/>
      <c r="C85" s="314"/>
      <c r="D85" s="314"/>
      <c r="E85" s="314"/>
      <c r="F85" s="314"/>
      <c r="G85" s="314"/>
      <c r="H85" s="314"/>
      <c r="I85" s="315"/>
      <c r="J85" s="19"/>
    </row>
    <row r="86" spans="1:24" s="95" customFormat="1" ht="2.25" customHeight="1" x14ac:dyDescent="0.25">
      <c r="A86" s="357"/>
      <c r="B86" s="250"/>
      <c r="C86" s="250"/>
      <c r="D86" s="250"/>
      <c r="E86" s="250"/>
      <c r="F86" s="250"/>
      <c r="G86" s="250"/>
      <c r="H86" s="250"/>
      <c r="I86" s="299"/>
      <c r="J86" s="19"/>
    </row>
    <row r="87" spans="1:24" s="95" customFormat="1" ht="15.75" customHeight="1" x14ac:dyDescent="0.2">
      <c r="A87" s="352" t="s">
        <v>35</v>
      </c>
      <c r="B87" s="353"/>
      <c r="C87" s="353"/>
      <c r="D87" s="353"/>
      <c r="E87" s="353"/>
      <c r="F87" s="353"/>
      <c r="G87" s="353"/>
      <c r="H87" s="353"/>
      <c r="I87" s="354"/>
      <c r="J87" s="19"/>
    </row>
    <row r="88" spans="1:24" s="95" customFormat="1" ht="13.5" customHeight="1" x14ac:dyDescent="0.2">
      <c r="A88" s="351"/>
      <c r="B88" s="314"/>
      <c r="C88" s="314"/>
      <c r="D88" s="314"/>
      <c r="E88" s="314"/>
      <c r="F88" s="314"/>
      <c r="G88" s="314"/>
      <c r="H88" s="314"/>
      <c r="I88" s="315"/>
      <c r="J88" s="19"/>
    </row>
    <row r="89" spans="1:24" s="95" customFormat="1" ht="13.5" customHeight="1" x14ac:dyDescent="0.2">
      <c r="A89" s="351"/>
      <c r="B89" s="314"/>
      <c r="C89" s="314"/>
      <c r="D89" s="314"/>
      <c r="E89" s="314"/>
      <c r="F89" s="314"/>
      <c r="G89" s="314"/>
      <c r="H89" s="314"/>
      <c r="I89" s="315"/>
      <c r="J89" s="19"/>
      <c r="O89" s="94"/>
      <c r="P89" s="94"/>
      <c r="Q89" s="94"/>
      <c r="R89" s="94"/>
      <c r="S89" s="94"/>
      <c r="T89" s="94"/>
      <c r="U89" s="94"/>
      <c r="V89" s="94"/>
      <c r="W89" s="94"/>
      <c r="X89" s="94"/>
    </row>
    <row r="90" spans="1:24" s="95" customFormat="1" ht="13.5" customHeight="1" x14ac:dyDescent="0.2">
      <c r="A90" s="351"/>
      <c r="B90" s="314"/>
      <c r="C90" s="314"/>
      <c r="D90" s="314"/>
      <c r="E90" s="314"/>
      <c r="F90" s="314"/>
      <c r="G90" s="314"/>
      <c r="H90" s="314"/>
      <c r="I90" s="315"/>
      <c r="J90" s="19"/>
      <c r="O90" s="96"/>
      <c r="P90" s="94"/>
      <c r="Q90" s="94"/>
      <c r="R90" s="94"/>
      <c r="S90" s="94"/>
      <c r="T90" s="94"/>
      <c r="U90" s="94"/>
      <c r="V90" s="94"/>
      <c r="W90" s="94"/>
      <c r="X90" s="94"/>
    </row>
    <row r="91" spans="1:24" s="95" customFormat="1" ht="13.5" customHeight="1" x14ac:dyDescent="0.2">
      <c r="A91" s="366" t="s">
        <v>278</v>
      </c>
      <c r="B91" s="367"/>
      <c r="C91" s="367"/>
      <c r="D91" s="367"/>
      <c r="E91" s="367"/>
      <c r="F91" s="367"/>
      <c r="G91" s="30"/>
      <c r="H91" s="30"/>
      <c r="I91" s="49"/>
      <c r="J91" s="19"/>
      <c r="O91" s="96"/>
      <c r="P91" s="94"/>
      <c r="Q91" s="94"/>
      <c r="R91" s="94"/>
      <c r="S91" s="94"/>
      <c r="T91" s="94"/>
      <c r="U91" s="94"/>
      <c r="V91" s="94"/>
      <c r="W91" s="94"/>
      <c r="X91" s="94"/>
    </row>
    <row r="92" spans="1:24" s="95" customFormat="1" ht="13.5" customHeight="1" x14ac:dyDescent="0.2">
      <c r="A92" s="410" t="s">
        <v>279</v>
      </c>
      <c r="B92" s="411"/>
      <c r="C92" s="411"/>
      <c r="D92" s="368" t="s">
        <v>280</v>
      </c>
      <c r="E92" s="368"/>
      <c r="F92" s="30"/>
      <c r="G92" s="30"/>
      <c r="H92" s="30"/>
      <c r="I92" s="49"/>
      <c r="J92" s="19"/>
      <c r="O92" s="96"/>
      <c r="P92" s="94"/>
      <c r="Q92" s="94"/>
      <c r="R92" s="94"/>
      <c r="S92" s="94"/>
      <c r="T92" s="94"/>
      <c r="U92" s="94"/>
      <c r="V92" s="94"/>
      <c r="W92" s="94"/>
      <c r="X92" s="94"/>
    </row>
    <row r="93" spans="1:24" s="95" customFormat="1" ht="13.5" customHeight="1" x14ac:dyDescent="0.2">
      <c r="A93" s="125">
        <v>2017</v>
      </c>
      <c r="B93" s="48"/>
      <c r="C93" s="30"/>
      <c r="D93" s="385"/>
      <c r="E93" s="386"/>
      <c r="F93" s="30"/>
      <c r="G93" s="30"/>
      <c r="H93" s="30"/>
      <c r="I93" s="49"/>
      <c r="J93" s="19"/>
      <c r="O93" s="96"/>
      <c r="P93" s="94"/>
      <c r="Q93" s="94"/>
      <c r="R93" s="94"/>
      <c r="S93" s="94"/>
      <c r="T93" s="94"/>
      <c r="U93" s="94"/>
      <c r="V93" s="94"/>
      <c r="W93" s="94"/>
      <c r="X93" s="94"/>
    </row>
    <row r="94" spans="1:24" s="95" customFormat="1" ht="13.5" customHeight="1" x14ac:dyDescent="0.2">
      <c r="A94" s="125">
        <v>2018</v>
      </c>
      <c r="B94" s="48"/>
      <c r="C94" s="30"/>
      <c r="D94" s="385"/>
      <c r="E94" s="386"/>
      <c r="F94" s="30"/>
      <c r="G94" s="30"/>
      <c r="H94" s="30"/>
      <c r="I94" s="49"/>
      <c r="J94" s="19"/>
      <c r="O94" s="96"/>
      <c r="P94" s="94"/>
      <c r="Q94" s="94"/>
      <c r="R94" s="94"/>
      <c r="S94" s="94"/>
      <c r="T94" s="94"/>
      <c r="U94" s="94"/>
      <c r="V94" s="94"/>
      <c r="W94" s="94"/>
      <c r="X94" s="94"/>
    </row>
    <row r="95" spans="1:24" s="95" customFormat="1" ht="2.25" customHeight="1" x14ac:dyDescent="0.2">
      <c r="A95" s="131"/>
      <c r="B95" s="130"/>
      <c r="C95" s="130"/>
      <c r="D95" s="130"/>
      <c r="E95" s="130"/>
      <c r="F95" s="130"/>
      <c r="G95" s="130"/>
      <c r="H95" s="130"/>
      <c r="I95" s="133"/>
      <c r="J95" s="19"/>
      <c r="O95" s="96"/>
      <c r="P95" s="94"/>
      <c r="Q95" s="94"/>
      <c r="R95" s="94"/>
      <c r="S95" s="94"/>
      <c r="T95" s="94"/>
      <c r="U95" s="94"/>
      <c r="V95" s="94"/>
      <c r="W95" s="94"/>
      <c r="X95" s="94"/>
    </row>
    <row r="96" spans="1:24" s="95" customFormat="1" ht="13.5" customHeight="1" x14ac:dyDescent="0.2">
      <c r="A96" s="366" t="s">
        <v>281</v>
      </c>
      <c r="B96" s="367"/>
      <c r="C96" s="367"/>
      <c r="D96" s="367"/>
      <c r="E96" s="367"/>
      <c r="F96" s="367"/>
      <c r="G96" s="367"/>
      <c r="H96" s="30"/>
      <c r="I96" s="49"/>
      <c r="J96" s="19"/>
      <c r="O96" s="96"/>
      <c r="P96" s="94"/>
      <c r="Q96" s="94"/>
      <c r="R96" s="94"/>
      <c r="S96" s="94"/>
      <c r="T96" s="94"/>
      <c r="U96" s="94"/>
      <c r="V96" s="94"/>
      <c r="W96" s="94"/>
      <c r="X96" s="94"/>
    </row>
    <row r="97" spans="1:24" s="95" customFormat="1" ht="13.5" customHeight="1" x14ac:dyDescent="0.2">
      <c r="A97" s="69"/>
      <c r="B97" s="30"/>
      <c r="C97" s="368" t="s">
        <v>282</v>
      </c>
      <c r="D97" s="368"/>
      <c r="E97" s="30"/>
      <c r="F97" s="368" t="s">
        <v>283</v>
      </c>
      <c r="G97" s="368"/>
      <c r="H97" s="30"/>
      <c r="I97" s="49"/>
      <c r="J97" s="19"/>
      <c r="O97" s="96"/>
      <c r="P97" s="94"/>
      <c r="Q97" s="94"/>
      <c r="R97" s="94"/>
      <c r="S97" s="94"/>
      <c r="T97" s="94"/>
      <c r="U97" s="94"/>
      <c r="V97" s="94"/>
      <c r="W97" s="94"/>
      <c r="X97" s="94"/>
    </row>
    <row r="98" spans="1:24" s="95" customFormat="1" ht="13.5" customHeight="1" x14ac:dyDescent="0.2">
      <c r="A98" s="125">
        <v>2017</v>
      </c>
      <c r="B98" s="30"/>
      <c r="C98" s="385"/>
      <c r="D98" s="386"/>
      <c r="E98" s="30"/>
      <c r="F98" s="385"/>
      <c r="G98" s="386"/>
      <c r="H98" s="30"/>
      <c r="I98" s="49"/>
      <c r="J98" s="19"/>
      <c r="O98" s="96"/>
      <c r="P98" s="94"/>
      <c r="Q98" s="94"/>
      <c r="R98" s="94"/>
      <c r="S98" s="94"/>
      <c r="T98" s="94"/>
      <c r="U98" s="94"/>
      <c r="V98" s="94"/>
      <c r="W98" s="94"/>
      <c r="X98" s="94"/>
    </row>
    <row r="99" spans="1:24" s="95" customFormat="1" ht="13.5" customHeight="1" x14ac:dyDescent="0.2">
      <c r="A99" s="403" t="s">
        <v>326</v>
      </c>
      <c r="B99" s="405"/>
      <c r="C99" s="385"/>
      <c r="D99" s="386"/>
      <c r="E99" s="30"/>
      <c r="F99" s="385"/>
      <c r="G99" s="386"/>
      <c r="H99" s="30"/>
      <c r="I99" s="49"/>
      <c r="J99" s="19"/>
      <c r="O99" s="96"/>
      <c r="P99" s="94"/>
      <c r="Q99" s="94"/>
      <c r="R99" s="94"/>
      <c r="S99" s="94"/>
      <c r="T99" s="94"/>
      <c r="U99" s="94"/>
      <c r="V99" s="94"/>
      <c r="W99" s="94"/>
      <c r="X99" s="94"/>
    </row>
    <row r="100" spans="1:24" s="95" customFormat="1" ht="3.75" customHeight="1" x14ac:dyDescent="0.2">
      <c r="A100" s="125"/>
      <c r="B100" s="126"/>
      <c r="C100" s="70"/>
      <c r="D100" s="70"/>
      <c r="E100" s="30"/>
      <c r="F100" s="70"/>
      <c r="G100" s="70"/>
      <c r="H100" s="30"/>
      <c r="I100" s="49"/>
      <c r="J100" s="19"/>
      <c r="O100" s="96"/>
      <c r="P100" s="94"/>
      <c r="Q100" s="94"/>
      <c r="R100" s="94"/>
      <c r="S100" s="94"/>
      <c r="T100" s="94"/>
      <c r="U100" s="94"/>
      <c r="V100" s="94"/>
      <c r="W100" s="94"/>
      <c r="X100" s="94"/>
    </row>
    <row r="101" spans="1:24" s="95" customFormat="1" ht="13.5" customHeight="1" x14ac:dyDescent="0.2">
      <c r="A101" s="366" t="s">
        <v>327</v>
      </c>
      <c r="B101" s="367"/>
      <c r="C101" s="367"/>
      <c r="D101" s="367"/>
      <c r="E101" s="367"/>
      <c r="F101" s="367"/>
      <c r="G101" s="367"/>
      <c r="H101" s="233"/>
      <c r="I101" s="49"/>
      <c r="J101" s="19"/>
      <c r="O101" s="96"/>
      <c r="P101" s="94"/>
      <c r="Q101" s="94"/>
      <c r="R101" s="94"/>
      <c r="S101" s="94"/>
      <c r="T101" s="94"/>
      <c r="U101" s="94"/>
      <c r="V101" s="94"/>
      <c r="W101" s="94"/>
      <c r="X101" s="94"/>
    </row>
    <row r="102" spans="1:24" s="95" customFormat="1" ht="13.5" customHeight="1" x14ac:dyDescent="0.2">
      <c r="A102" s="387" t="s">
        <v>284</v>
      </c>
      <c r="B102" s="388"/>
      <c r="C102" s="388"/>
      <c r="D102" s="388"/>
      <c r="E102" s="388"/>
      <c r="F102" s="388"/>
      <c r="G102" s="368" t="s">
        <v>285</v>
      </c>
      <c r="H102" s="368"/>
      <c r="I102" s="369"/>
      <c r="J102" s="19"/>
      <c r="O102" s="96"/>
      <c r="P102" s="94"/>
      <c r="Q102" s="94"/>
      <c r="R102" s="94"/>
      <c r="S102" s="94"/>
      <c r="T102" s="94"/>
      <c r="U102" s="94"/>
      <c r="V102" s="94"/>
      <c r="W102" s="94"/>
      <c r="X102" s="94"/>
    </row>
    <row r="103" spans="1:24" s="95" customFormat="1" ht="13.5" customHeight="1" x14ac:dyDescent="0.2">
      <c r="A103" s="400"/>
      <c r="B103" s="401"/>
      <c r="C103" s="401"/>
      <c r="D103" s="401"/>
      <c r="E103" s="401"/>
      <c r="F103" s="402"/>
      <c r="G103" s="370"/>
      <c r="H103" s="371"/>
      <c r="I103" s="372"/>
      <c r="J103" s="19"/>
      <c r="O103" s="96"/>
      <c r="P103" s="94"/>
      <c r="Q103" s="94"/>
      <c r="R103" s="94"/>
      <c r="S103" s="94"/>
      <c r="T103" s="94"/>
      <c r="U103" s="94"/>
      <c r="V103" s="94"/>
      <c r="W103" s="94"/>
      <c r="X103" s="94"/>
    </row>
    <row r="104" spans="1:24" s="95" customFormat="1" ht="13.5" customHeight="1" x14ac:dyDescent="0.2">
      <c r="A104" s="397"/>
      <c r="B104" s="398"/>
      <c r="C104" s="398"/>
      <c r="D104" s="398"/>
      <c r="E104" s="398"/>
      <c r="F104" s="399"/>
      <c r="G104" s="370"/>
      <c r="H104" s="371"/>
      <c r="I104" s="372"/>
      <c r="J104" s="19"/>
      <c r="O104" s="96"/>
      <c r="P104" s="94"/>
      <c r="Q104" s="94"/>
      <c r="R104" s="94"/>
      <c r="S104" s="94"/>
      <c r="T104" s="94"/>
      <c r="U104" s="94"/>
      <c r="V104" s="94"/>
      <c r="W104" s="94"/>
      <c r="X104" s="94"/>
    </row>
    <row r="105" spans="1:24" s="95" customFormat="1" ht="13.5" customHeight="1" x14ac:dyDescent="0.2">
      <c r="A105" s="400"/>
      <c r="B105" s="401"/>
      <c r="C105" s="401"/>
      <c r="D105" s="401"/>
      <c r="E105" s="401"/>
      <c r="F105" s="402"/>
      <c r="G105" s="370"/>
      <c r="H105" s="371"/>
      <c r="I105" s="372"/>
      <c r="J105" s="19"/>
      <c r="O105" s="96"/>
      <c r="P105" s="94"/>
      <c r="Q105" s="94"/>
      <c r="R105" s="94"/>
      <c r="S105" s="94"/>
      <c r="T105" s="94"/>
      <c r="U105" s="94"/>
      <c r="V105" s="94"/>
      <c r="W105" s="94"/>
      <c r="X105" s="94"/>
    </row>
    <row r="106" spans="1:24" s="95" customFormat="1" ht="3" customHeight="1" x14ac:dyDescent="0.2">
      <c r="A106" s="125"/>
      <c r="B106" s="50"/>
      <c r="C106" s="30"/>
      <c r="D106" s="51"/>
      <c r="E106" s="51"/>
      <c r="F106" s="30"/>
      <c r="G106" s="30"/>
      <c r="H106" s="30"/>
      <c r="I106" s="49"/>
      <c r="J106" s="19"/>
      <c r="O106" s="96"/>
      <c r="P106" s="94"/>
      <c r="Q106" s="94"/>
      <c r="R106" s="94"/>
      <c r="S106" s="94"/>
      <c r="T106" s="94"/>
      <c r="U106" s="94"/>
      <c r="V106" s="94"/>
      <c r="W106" s="94"/>
      <c r="X106" s="94"/>
    </row>
    <row r="107" spans="1:24" s="95" customFormat="1" ht="13.5" customHeight="1" x14ac:dyDescent="0.2">
      <c r="A107" s="52" t="s">
        <v>328</v>
      </c>
      <c r="B107" s="53"/>
      <c r="C107" s="53"/>
      <c r="D107" s="53"/>
      <c r="E107" s="53"/>
      <c r="F107" s="53"/>
      <c r="G107" s="54"/>
      <c r="H107" s="30"/>
      <c r="I107" s="49"/>
      <c r="J107" s="19"/>
      <c r="O107" s="96"/>
      <c r="P107" s="94"/>
      <c r="Q107" s="94"/>
      <c r="R107" s="94"/>
      <c r="S107" s="94"/>
      <c r="T107" s="94"/>
      <c r="U107" s="94"/>
      <c r="V107" s="94"/>
      <c r="W107" s="94"/>
      <c r="X107" s="94"/>
    </row>
    <row r="108" spans="1:24" s="95" customFormat="1" ht="13.5" customHeight="1" x14ac:dyDescent="0.2">
      <c r="A108" s="55" t="s">
        <v>286</v>
      </c>
      <c r="B108" s="54"/>
      <c r="C108" s="54"/>
      <c r="D108" s="54"/>
      <c r="E108" s="54"/>
      <c r="F108" s="54"/>
      <c r="G108" s="54"/>
      <c r="H108" s="54"/>
      <c r="I108" s="56"/>
      <c r="J108" s="19"/>
      <c r="O108" s="96"/>
      <c r="P108" s="94"/>
      <c r="Q108" s="94"/>
      <c r="R108" s="94"/>
      <c r="S108" s="94"/>
      <c r="T108" s="94"/>
      <c r="U108" s="94"/>
      <c r="V108" s="94"/>
      <c r="W108" s="94"/>
      <c r="X108" s="94"/>
    </row>
    <row r="109" spans="1:24" s="95" customFormat="1" ht="13.5" customHeight="1" x14ac:dyDescent="0.2">
      <c r="A109" s="387" t="s">
        <v>287</v>
      </c>
      <c r="B109" s="388"/>
      <c r="C109" s="388"/>
      <c r="D109" s="388"/>
      <c r="E109" s="388"/>
      <c r="F109" s="388"/>
      <c r="G109" s="368" t="s">
        <v>285</v>
      </c>
      <c r="H109" s="368"/>
      <c r="I109" s="369"/>
      <c r="J109" s="19"/>
      <c r="O109" s="96"/>
      <c r="P109" s="94"/>
      <c r="Q109" s="94"/>
      <c r="R109" s="94"/>
      <c r="S109" s="94"/>
      <c r="T109" s="94"/>
      <c r="U109" s="94"/>
      <c r="V109" s="94"/>
      <c r="W109" s="94"/>
      <c r="X109" s="94"/>
    </row>
    <row r="110" spans="1:24" s="95" customFormat="1" ht="13.5" customHeight="1" x14ac:dyDescent="0.2">
      <c r="A110" s="375"/>
      <c r="B110" s="376"/>
      <c r="C110" s="376"/>
      <c r="D110" s="376"/>
      <c r="E110" s="376"/>
      <c r="F110" s="377"/>
      <c r="G110" s="370"/>
      <c r="H110" s="371"/>
      <c r="I110" s="372"/>
      <c r="J110" s="19"/>
      <c r="O110" s="96"/>
      <c r="P110" s="94"/>
      <c r="Q110" s="94"/>
      <c r="R110" s="94"/>
      <c r="S110" s="94"/>
      <c r="T110" s="94"/>
      <c r="U110" s="94"/>
      <c r="V110" s="94"/>
      <c r="W110" s="94"/>
      <c r="X110" s="94"/>
    </row>
    <row r="111" spans="1:24" s="95" customFormat="1" ht="16.5" customHeight="1" x14ac:dyDescent="0.2">
      <c r="A111" s="375"/>
      <c r="B111" s="376"/>
      <c r="C111" s="376"/>
      <c r="D111" s="376"/>
      <c r="E111" s="376"/>
      <c r="F111" s="377"/>
      <c r="G111" s="370"/>
      <c r="H111" s="371"/>
      <c r="I111" s="372"/>
      <c r="J111" s="19"/>
      <c r="O111" s="96"/>
      <c r="P111" s="94"/>
      <c r="Q111" s="94"/>
      <c r="R111" s="94"/>
      <c r="S111" s="94"/>
      <c r="T111" s="94"/>
      <c r="U111" s="94"/>
      <c r="V111" s="94"/>
      <c r="W111" s="94"/>
      <c r="X111" s="94"/>
    </row>
    <row r="112" spans="1:24" s="95" customFormat="1" ht="5.25" customHeight="1" x14ac:dyDescent="0.2">
      <c r="A112" s="57"/>
      <c r="B112" s="58"/>
      <c r="C112" s="58"/>
      <c r="D112" s="58"/>
      <c r="E112" s="58"/>
      <c r="F112" s="58"/>
      <c r="G112" s="51"/>
      <c r="H112" s="51"/>
      <c r="I112" s="59"/>
      <c r="J112" s="19"/>
      <c r="O112" s="96"/>
      <c r="P112" s="94"/>
      <c r="Q112" s="94"/>
      <c r="R112" s="94"/>
      <c r="S112" s="94"/>
      <c r="T112" s="94"/>
      <c r="U112" s="94"/>
      <c r="V112" s="94"/>
      <c r="W112" s="94"/>
      <c r="X112" s="94"/>
    </row>
    <row r="113" spans="1:24" s="95" customFormat="1" ht="13.5" customHeight="1" x14ac:dyDescent="0.2">
      <c r="A113" s="366" t="s">
        <v>288</v>
      </c>
      <c r="B113" s="367"/>
      <c r="C113" s="367"/>
      <c r="D113" s="367"/>
      <c r="E113" s="367"/>
      <c r="F113" s="30"/>
      <c r="G113" s="30"/>
      <c r="H113" s="30"/>
      <c r="I113" s="49"/>
      <c r="J113" s="19"/>
      <c r="O113" s="96"/>
      <c r="P113" s="94"/>
      <c r="Q113" s="94"/>
      <c r="R113" s="94"/>
      <c r="S113" s="94"/>
      <c r="T113" s="94"/>
      <c r="U113" s="94"/>
      <c r="V113" s="94"/>
      <c r="W113" s="94"/>
      <c r="X113" s="94"/>
    </row>
    <row r="114" spans="1:24" s="95" customFormat="1" ht="13.5" customHeight="1" x14ac:dyDescent="0.2">
      <c r="A114" s="125">
        <v>2017</v>
      </c>
      <c r="B114" s="130"/>
      <c r="C114" s="385"/>
      <c r="D114" s="386"/>
      <c r="E114" s="130"/>
      <c r="F114" s="30"/>
      <c r="G114" s="30"/>
      <c r="H114" s="30"/>
      <c r="I114" s="49"/>
      <c r="J114" s="19"/>
      <c r="O114" s="96"/>
      <c r="P114" s="94"/>
      <c r="Q114" s="94"/>
      <c r="R114" s="94"/>
      <c r="S114" s="94"/>
      <c r="T114" s="94"/>
      <c r="U114" s="94"/>
      <c r="V114" s="94"/>
      <c r="W114" s="94"/>
      <c r="X114" s="94"/>
    </row>
    <row r="115" spans="1:24" s="95" customFormat="1" ht="13.5" customHeight="1" x14ac:dyDescent="0.2">
      <c r="A115" s="125" t="s">
        <v>326</v>
      </c>
      <c r="B115" s="130"/>
      <c r="C115" s="385"/>
      <c r="D115" s="386"/>
      <c r="E115" s="130"/>
      <c r="F115" s="30"/>
      <c r="G115" s="30"/>
      <c r="H115" s="30"/>
      <c r="I115" s="49"/>
      <c r="J115" s="19"/>
      <c r="O115" s="96"/>
      <c r="P115" s="94"/>
      <c r="Q115" s="94"/>
      <c r="R115" s="94"/>
      <c r="S115" s="94"/>
      <c r="T115" s="94"/>
      <c r="U115" s="94"/>
      <c r="V115" s="94"/>
      <c r="W115" s="94"/>
      <c r="X115" s="94"/>
    </row>
    <row r="116" spans="1:24" s="95" customFormat="1" ht="9" customHeight="1" x14ac:dyDescent="0.2">
      <c r="A116" s="125"/>
      <c r="B116" s="130"/>
      <c r="C116" s="70"/>
      <c r="D116" s="70"/>
      <c r="E116" s="130"/>
      <c r="F116" s="30"/>
      <c r="G116" s="30"/>
      <c r="H116" s="30"/>
      <c r="I116" s="49"/>
      <c r="J116" s="19"/>
      <c r="O116" s="96"/>
      <c r="P116" s="94"/>
      <c r="Q116" s="94"/>
      <c r="R116" s="94"/>
      <c r="S116" s="94"/>
      <c r="T116" s="94"/>
      <c r="U116" s="94"/>
      <c r="V116" s="94"/>
      <c r="W116" s="94"/>
      <c r="X116" s="94"/>
    </row>
    <row r="117" spans="1:24" s="95" customFormat="1" ht="9.75" customHeight="1" x14ac:dyDescent="0.2">
      <c r="A117" s="125"/>
      <c r="B117" s="130"/>
      <c r="C117" s="30"/>
      <c r="D117" s="30"/>
      <c r="E117" s="130"/>
      <c r="F117" s="30"/>
      <c r="G117" s="30"/>
      <c r="H117" s="30"/>
      <c r="I117" s="49"/>
      <c r="J117" s="19"/>
      <c r="O117" s="96"/>
      <c r="P117" s="94"/>
      <c r="Q117" s="94"/>
      <c r="R117" s="94"/>
      <c r="S117" s="94"/>
      <c r="T117" s="94"/>
      <c r="U117" s="94"/>
      <c r="V117" s="94"/>
      <c r="W117" s="94"/>
      <c r="X117" s="94"/>
    </row>
    <row r="118" spans="1:24" s="95" customFormat="1" ht="13.5" customHeight="1" x14ac:dyDescent="0.2">
      <c r="A118" s="382" t="s">
        <v>332</v>
      </c>
      <c r="B118" s="383"/>
      <c r="C118" s="383"/>
      <c r="D118" s="383"/>
      <c r="E118" s="383"/>
      <c r="F118" s="383"/>
      <c r="G118" s="383"/>
      <c r="H118" s="383"/>
      <c r="I118" s="384"/>
      <c r="J118" s="19"/>
      <c r="O118" s="96"/>
      <c r="P118" s="94"/>
      <c r="Q118" s="94"/>
      <c r="R118" s="94"/>
      <c r="S118" s="94"/>
      <c r="T118" s="94"/>
      <c r="U118" s="94"/>
      <c r="V118" s="94"/>
      <c r="W118" s="94"/>
      <c r="X118" s="94"/>
    </row>
    <row r="119" spans="1:24" s="95" customFormat="1" ht="13.5" customHeight="1" x14ac:dyDescent="0.2">
      <c r="A119" s="125">
        <v>2017</v>
      </c>
      <c r="B119" s="54"/>
      <c r="C119" s="408"/>
      <c r="D119" s="409"/>
      <c r="E119" s="30"/>
      <c r="F119" s="30"/>
      <c r="G119" s="30"/>
      <c r="H119" s="30"/>
      <c r="I119" s="49"/>
      <c r="J119" s="19"/>
    </row>
    <row r="120" spans="1:24" s="95" customFormat="1" ht="13.5" customHeight="1" x14ac:dyDescent="0.2">
      <c r="A120" s="125" t="s">
        <v>326</v>
      </c>
      <c r="B120" s="54"/>
      <c r="C120" s="385"/>
      <c r="D120" s="386"/>
      <c r="E120" s="30"/>
      <c r="F120" s="30"/>
      <c r="G120" s="30"/>
      <c r="H120" s="30"/>
      <c r="I120" s="49"/>
      <c r="J120" s="19"/>
    </row>
    <row r="121" spans="1:24" s="95" customFormat="1" ht="6" customHeight="1" x14ac:dyDescent="0.2">
      <c r="A121" s="125"/>
      <c r="B121" s="54"/>
      <c r="C121" s="51"/>
      <c r="D121" s="30"/>
      <c r="E121" s="30"/>
      <c r="F121" s="30"/>
      <c r="G121" s="30"/>
      <c r="H121" s="30"/>
      <c r="I121" s="49"/>
      <c r="J121" s="19"/>
    </row>
    <row r="122" spans="1:24" s="95" customFormat="1" ht="13.5" customHeight="1" x14ac:dyDescent="0.2">
      <c r="A122" s="366" t="s">
        <v>289</v>
      </c>
      <c r="B122" s="367"/>
      <c r="C122" s="367"/>
      <c r="D122" s="367"/>
      <c r="E122" s="367"/>
      <c r="F122" s="367"/>
      <c r="G122" s="367"/>
      <c r="H122" s="30"/>
      <c r="I122" s="49"/>
      <c r="J122" s="19"/>
    </row>
    <row r="123" spans="1:24" s="95" customFormat="1" ht="13.5" customHeight="1" x14ac:dyDescent="0.2">
      <c r="A123" s="403" t="s">
        <v>290</v>
      </c>
      <c r="B123" s="404"/>
      <c r="C123" s="30"/>
      <c r="D123" s="373"/>
      <c r="E123" s="378"/>
      <c r="F123" s="30"/>
      <c r="G123" s="30"/>
      <c r="H123" s="30"/>
      <c r="I123" s="49"/>
      <c r="J123" s="19"/>
    </row>
    <row r="124" spans="1:24" s="95" customFormat="1" ht="13.5" customHeight="1" x14ac:dyDescent="0.2">
      <c r="A124" s="403" t="s">
        <v>291</v>
      </c>
      <c r="B124" s="404"/>
      <c r="C124" s="405"/>
      <c r="D124" s="286"/>
      <c r="E124" s="381"/>
      <c r="F124" s="30"/>
      <c r="G124" s="30"/>
      <c r="H124" s="30"/>
      <c r="I124" s="49"/>
      <c r="J124" s="19"/>
    </row>
    <row r="125" spans="1:24" s="95" customFormat="1" ht="6.75" customHeight="1" x14ac:dyDescent="0.2">
      <c r="A125" s="69"/>
      <c r="B125" s="71"/>
      <c r="C125" s="71"/>
      <c r="D125" s="71"/>
      <c r="E125" s="71"/>
      <c r="F125" s="30"/>
      <c r="G125" s="30"/>
      <c r="H125" s="30"/>
      <c r="I125" s="49"/>
      <c r="J125" s="19"/>
    </row>
    <row r="126" spans="1:24" s="95" customFormat="1" ht="13.5" customHeight="1" x14ac:dyDescent="0.2">
      <c r="A126" s="127" t="s">
        <v>292</v>
      </c>
      <c r="B126" s="128"/>
      <c r="C126" s="128"/>
      <c r="D126" s="128"/>
      <c r="E126" s="128"/>
      <c r="F126" s="128"/>
      <c r="G126" s="128"/>
      <c r="H126" s="406"/>
      <c r="I126" s="407"/>
      <c r="J126" s="19"/>
    </row>
    <row r="127" spans="1:24" s="95" customFormat="1" ht="13.5" customHeight="1" x14ac:dyDescent="0.2">
      <c r="A127" s="379" t="s">
        <v>293</v>
      </c>
      <c r="B127" s="380"/>
      <c r="C127" s="380"/>
      <c r="D127" s="380"/>
      <c r="E127" s="380"/>
      <c r="F127" s="380"/>
      <c r="G127" s="60"/>
      <c r="H127" s="373"/>
      <c r="I127" s="374"/>
      <c r="J127" s="19"/>
    </row>
    <row r="128" spans="1:24" s="95" customFormat="1" ht="6" customHeight="1" thickBot="1" x14ac:dyDescent="0.3">
      <c r="A128" s="396"/>
      <c r="B128" s="250"/>
      <c r="C128" s="250"/>
      <c r="D128" s="250"/>
      <c r="E128" s="250"/>
      <c r="F128" s="250"/>
      <c r="G128" s="250"/>
      <c r="H128" s="250"/>
      <c r="I128" s="250"/>
      <c r="J128" s="19"/>
      <c r="O128" s="96"/>
      <c r="P128" s="94"/>
      <c r="Q128" s="94"/>
      <c r="R128" s="94"/>
      <c r="S128" s="94"/>
      <c r="T128" s="94"/>
      <c r="U128" s="94"/>
      <c r="V128" s="94"/>
      <c r="W128" s="94"/>
      <c r="X128" s="94"/>
    </row>
    <row r="129" spans="1:24" s="94" customFormat="1" ht="15.75" customHeight="1" x14ac:dyDescent="0.25">
      <c r="A129" s="360" t="s">
        <v>36</v>
      </c>
      <c r="B129" s="361"/>
      <c r="C129" s="361"/>
      <c r="D129" s="361"/>
      <c r="E129" s="361"/>
      <c r="F129" s="361"/>
      <c r="G129" s="361"/>
      <c r="H129" s="361"/>
      <c r="I129" s="362"/>
      <c r="J129" s="19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  <row r="130" spans="1:24" s="94" customFormat="1" ht="150" customHeight="1" x14ac:dyDescent="0.25">
      <c r="A130" s="363" t="s">
        <v>336</v>
      </c>
      <c r="B130" s="364"/>
      <c r="C130" s="364"/>
      <c r="D130" s="364"/>
      <c r="E130" s="364"/>
      <c r="F130" s="364"/>
      <c r="G130" s="364"/>
      <c r="H130" s="364"/>
      <c r="I130" s="365"/>
      <c r="J130" s="19"/>
      <c r="K130" s="96"/>
      <c r="O130" s="62"/>
      <c r="P130" s="62"/>
      <c r="Q130" s="62"/>
      <c r="R130" s="62"/>
      <c r="S130" s="62"/>
      <c r="T130" s="62"/>
      <c r="U130" s="62"/>
      <c r="V130" s="62"/>
      <c r="W130" s="62"/>
      <c r="X130" s="62"/>
    </row>
    <row r="131" spans="1:24" ht="3.75" customHeight="1" x14ac:dyDescent="0.25">
      <c r="A131" s="118" t="s">
        <v>235</v>
      </c>
      <c r="B131" s="119"/>
      <c r="C131" s="119"/>
      <c r="D131" s="119"/>
      <c r="E131" s="119"/>
      <c r="F131" s="119"/>
      <c r="G131" s="119"/>
      <c r="H131" s="119"/>
      <c r="I131" s="120"/>
      <c r="J131" s="23"/>
      <c r="O131" s="67"/>
      <c r="P131" s="67"/>
      <c r="Q131" s="67"/>
      <c r="R131" s="67"/>
      <c r="S131" s="67"/>
      <c r="T131" s="67"/>
      <c r="U131" s="67"/>
      <c r="V131" s="67"/>
      <c r="W131" s="67"/>
      <c r="X131" s="67"/>
    </row>
    <row r="132" spans="1:24" s="94" customFormat="1" ht="12.75" x14ac:dyDescent="0.2">
      <c r="A132" s="152" t="s">
        <v>314</v>
      </c>
      <c r="B132" s="150"/>
      <c r="C132" s="150"/>
      <c r="D132" s="150"/>
      <c r="E132" s="150"/>
      <c r="F132" s="150"/>
      <c r="G132" s="150">
        <v>2018</v>
      </c>
      <c r="H132" s="150"/>
      <c r="I132" s="151"/>
      <c r="J132" s="92"/>
      <c r="K132" s="95"/>
      <c r="L132" s="95"/>
      <c r="M132" s="95"/>
      <c r="N132" s="95"/>
      <c r="O132" s="96"/>
    </row>
    <row r="133" spans="1:24" ht="6" customHeight="1" x14ac:dyDescent="0.25">
      <c r="A133" s="389"/>
      <c r="B133" s="309"/>
      <c r="C133" s="309"/>
      <c r="D133" s="309"/>
      <c r="E133" s="309"/>
      <c r="F133" s="309"/>
      <c r="G133" s="309"/>
      <c r="H133" s="309"/>
      <c r="I133" s="312"/>
      <c r="J133" s="23"/>
    </row>
    <row r="134" spans="1:24" ht="11.25" customHeight="1" x14ac:dyDescent="0.25">
      <c r="A134" s="389"/>
      <c r="B134" s="309"/>
      <c r="C134" s="309"/>
      <c r="D134" s="309"/>
      <c r="E134" s="309"/>
      <c r="F134" s="309"/>
      <c r="G134" s="309"/>
      <c r="H134" s="309"/>
      <c r="I134" s="312"/>
      <c r="J134" s="23"/>
    </row>
    <row r="135" spans="1:24" s="67" customFormat="1" ht="12.75" customHeight="1" x14ac:dyDescent="0.25">
      <c r="A135" s="390"/>
      <c r="B135" s="391"/>
      <c r="C135" s="391"/>
      <c r="D135" s="391"/>
      <c r="E135" s="391" t="s">
        <v>37</v>
      </c>
      <c r="F135" s="391"/>
      <c r="G135" s="391"/>
      <c r="H135" s="391"/>
      <c r="I135" s="392"/>
      <c r="J135" s="31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  <row r="136" spans="1:24" ht="7.5" customHeight="1" x14ac:dyDescent="0.25">
      <c r="A136" s="393"/>
      <c r="B136" s="394"/>
      <c r="C136" s="394"/>
      <c r="D136" s="394"/>
      <c r="E136" s="394"/>
      <c r="F136" s="394"/>
      <c r="G136" s="394"/>
      <c r="H136" s="394"/>
      <c r="I136" s="395"/>
      <c r="J136" s="23"/>
    </row>
    <row r="137" spans="1:24" ht="18.75" customHeight="1" x14ac:dyDescent="0.25">
      <c r="A137" s="358" t="s">
        <v>38</v>
      </c>
      <c r="B137" s="359"/>
      <c r="C137" s="359"/>
      <c r="D137" s="359"/>
      <c r="E137" s="359"/>
      <c r="F137" s="359"/>
      <c r="G137" s="359"/>
      <c r="H137" s="359"/>
      <c r="I137" s="359"/>
      <c r="J137" s="23"/>
    </row>
    <row r="138" spans="1:24" ht="9.75" customHeight="1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23"/>
    </row>
  </sheetData>
  <sheetProtection password="F03F" sheet="1" objects="1" scenarios="1" formatCells="0" formatColumns="0" formatRows="0" insertColumns="0" insertRows="0" deleteColumns="0" deleteRows="0"/>
  <protectedRanges>
    <protectedRange sqref="A6:I6" name="Oblast45"/>
    <protectedRange sqref="D9:I9" name="Oblast43"/>
    <protectedRange sqref="C11:I12" name="Oblast41"/>
    <protectedRange sqref="A38:I38" name="Oblast39"/>
    <protectedRange sqref="A36:E36" name="Oblast37"/>
    <protectedRange sqref="F22:H34 F36:H36" name="Oblast35"/>
    <protectedRange sqref="C40:I41" name="Oblast33"/>
    <protectedRange sqref="F48:I48" name="Oblast25"/>
    <protectedRange sqref="C49:I49" name="Oblast23"/>
    <protectedRange sqref="A75:I75" name="Oblast21"/>
    <protectedRange sqref="A70:I70" name="Oblast19"/>
    <protectedRange sqref="A61:I61" name="Oblast17"/>
    <protectedRange sqref="F51:I51" name="Oblast15"/>
    <protectedRange sqref="D58:I60" name="Oblast11"/>
    <protectedRange sqref="F64:F65" name="Oblast9"/>
    <protectedRange sqref="A73:I74" name="Oblast7"/>
    <protectedRange sqref="A84:I85 A83:I83" name="Oblast5"/>
    <protectedRange sqref="A131 A133:A136 B131:D136 F131:I136 E131:E133 E135:E136" name="Oblast2"/>
    <protectedRange sqref="A113:I128 A88:I88 A112:I112 A89:I111" name="Oblast4"/>
    <protectedRange sqref="A68:I69" name="Oblast8"/>
    <protectedRange sqref="D58:I60" name="Oblast10"/>
    <protectedRange sqref="A50:I50" name="Oblast16"/>
    <protectedRange sqref="B48:D48" name="Oblast24"/>
    <protectedRange sqref="A47:I47" name="Oblast26"/>
    <protectedRange sqref="B40" name="Oblast32"/>
    <protectedRange sqref="A38:I38" name="Oblast34"/>
    <protectedRange sqref="A31:E31" name="Oblast36"/>
    <protectedRange sqref="A18:I18" name="Oblast38"/>
    <protectedRange sqref="A16:I16" name="Oblast40"/>
    <protectedRange sqref="I8" name="Oblast44"/>
    <protectedRange sqref="H10:I10" name="Oblast42_1"/>
    <protectedRange sqref="B44:D44" name="Oblast28_1_1"/>
    <protectedRange sqref="E45:I45" name="Oblast27_1_1_1"/>
    <protectedRange sqref="B53:D54" name="Oblast13_1_1"/>
    <protectedRange sqref="E52:I54" name="Oblast12_1_1"/>
    <protectedRange sqref="I77 A77:H80" name="Oblast4_2"/>
  </protectedRanges>
  <customSheetViews>
    <customSheetView guid="{9D8F0199-9CB8-4FBA-852E-7E4A67D97509}" hiddenColumns="1" topLeftCell="A83">
      <selection activeCell="F110" sqref="F110:F111"/>
      <pageMargins left="0.7" right="0.7" top="0.78740157499999996" bottom="0.78740157499999996" header="0.3" footer="0.3"/>
      <pageSetup paperSize="9" orientation="portrait" r:id="rId1"/>
      <headerFooter>
        <oddHeader xml:space="preserve">&amp;LŽádost o dotaci _ Periodika&amp;R&amp;K000000Evidenční číslo projektu (vyplní MK) :     </oddHeader>
      </headerFooter>
    </customSheetView>
  </customSheetViews>
  <mergeCells count="160">
    <mergeCell ref="A91:F91"/>
    <mergeCell ref="A92:C92"/>
    <mergeCell ref="D92:E92"/>
    <mergeCell ref="D93:E93"/>
    <mergeCell ref="D94:E94"/>
    <mergeCell ref="C98:D98"/>
    <mergeCell ref="F98:G98"/>
    <mergeCell ref="A96:G96"/>
    <mergeCell ref="C97:D97"/>
    <mergeCell ref="F97:G97"/>
    <mergeCell ref="E135:I135"/>
    <mergeCell ref="A136:I136"/>
    <mergeCell ref="A128:I128"/>
    <mergeCell ref="A104:F104"/>
    <mergeCell ref="A105:F105"/>
    <mergeCell ref="A102:F102"/>
    <mergeCell ref="A103:F103"/>
    <mergeCell ref="A124:C124"/>
    <mergeCell ref="C99:D99"/>
    <mergeCell ref="A99:B99"/>
    <mergeCell ref="F99:G99"/>
    <mergeCell ref="H126:I126"/>
    <mergeCell ref="A123:B123"/>
    <mergeCell ref="C119:D119"/>
    <mergeCell ref="C115:D115"/>
    <mergeCell ref="A110:F110"/>
    <mergeCell ref="G111:I111"/>
    <mergeCell ref="A137:I137"/>
    <mergeCell ref="A90:I90"/>
    <mergeCell ref="A129:I129"/>
    <mergeCell ref="A130:I130"/>
    <mergeCell ref="A101:H101"/>
    <mergeCell ref="G102:I102"/>
    <mergeCell ref="G103:I103"/>
    <mergeCell ref="G104:I104"/>
    <mergeCell ref="G105:I105"/>
    <mergeCell ref="H127:I127"/>
    <mergeCell ref="G109:I109"/>
    <mergeCell ref="A111:F111"/>
    <mergeCell ref="A122:G122"/>
    <mergeCell ref="D123:E123"/>
    <mergeCell ref="A127:F127"/>
    <mergeCell ref="D124:E124"/>
    <mergeCell ref="A113:E113"/>
    <mergeCell ref="A118:I118"/>
    <mergeCell ref="C114:D114"/>
    <mergeCell ref="G110:I110"/>
    <mergeCell ref="A109:F109"/>
    <mergeCell ref="C120:D120"/>
    <mergeCell ref="A133:I134"/>
    <mergeCell ref="A135:D135"/>
    <mergeCell ref="A84:I84"/>
    <mergeCell ref="A85:I85"/>
    <mergeCell ref="A87:I87"/>
    <mergeCell ref="A88:I88"/>
    <mergeCell ref="A89:I89"/>
    <mergeCell ref="A75:I75"/>
    <mergeCell ref="A76:I76"/>
    <mergeCell ref="A82:I82"/>
    <mergeCell ref="A83:I83"/>
    <mergeCell ref="A81:I81"/>
    <mergeCell ref="A86:I86"/>
    <mergeCell ref="A73:D73"/>
    <mergeCell ref="E73:H73"/>
    <mergeCell ref="A74:D74"/>
    <mergeCell ref="E74:H74"/>
    <mergeCell ref="A69:C69"/>
    <mergeCell ref="D69:F69"/>
    <mergeCell ref="G69:H69"/>
    <mergeCell ref="A70:I70"/>
    <mergeCell ref="A71:I71"/>
    <mergeCell ref="A72:D72"/>
    <mergeCell ref="E72:H72"/>
    <mergeCell ref="A66:I66"/>
    <mergeCell ref="A67:C67"/>
    <mergeCell ref="D67:F67"/>
    <mergeCell ref="A68:C68"/>
    <mergeCell ref="D68:F68"/>
    <mergeCell ref="G68:H68"/>
    <mergeCell ref="A60:C60"/>
    <mergeCell ref="D60:I60"/>
    <mergeCell ref="A61:I61"/>
    <mergeCell ref="A62:I62"/>
    <mergeCell ref="A63:I63"/>
    <mergeCell ref="A64:E64"/>
    <mergeCell ref="G64:I65"/>
    <mergeCell ref="A65:E65"/>
    <mergeCell ref="G67:H67"/>
    <mergeCell ref="A57:I57"/>
    <mergeCell ref="A58:C58"/>
    <mergeCell ref="D58:I58"/>
    <mergeCell ref="A59:C59"/>
    <mergeCell ref="D59:I59"/>
    <mergeCell ref="E52:I53"/>
    <mergeCell ref="A53:D53"/>
    <mergeCell ref="B54:D54"/>
    <mergeCell ref="F54:I54"/>
    <mergeCell ref="A49:B49"/>
    <mergeCell ref="C49:I49"/>
    <mergeCell ref="A50:I50"/>
    <mergeCell ref="A52:D52"/>
    <mergeCell ref="A45:D45"/>
    <mergeCell ref="E45:I45"/>
    <mergeCell ref="A46:I46"/>
    <mergeCell ref="A47:I47"/>
    <mergeCell ref="B48:D48"/>
    <mergeCell ref="F48:I48"/>
    <mergeCell ref="A51:D51"/>
    <mergeCell ref="E51:I51"/>
    <mergeCell ref="A37:E37"/>
    <mergeCell ref="A38:I38"/>
    <mergeCell ref="A39:B39"/>
    <mergeCell ref="C39:I39"/>
    <mergeCell ref="C40:I41"/>
    <mergeCell ref="A41:B41"/>
    <mergeCell ref="B44:C44"/>
    <mergeCell ref="A42:E42"/>
    <mergeCell ref="F42:I42"/>
    <mergeCell ref="B43:D43"/>
    <mergeCell ref="G43:I43"/>
    <mergeCell ref="E44:I44"/>
    <mergeCell ref="A18:I18"/>
    <mergeCell ref="A9:B9"/>
    <mergeCell ref="C9:I9"/>
    <mergeCell ref="A11:B11"/>
    <mergeCell ref="C11:I11"/>
    <mergeCell ref="A13:B13"/>
    <mergeCell ref="A14:D14"/>
    <mergeCell ref="E14:I14"/>
    <mergeCell ref="A19:I19"/>
    <mergeCell ref="H10:I10"/>
    <mergeCell ref="A2:I5"/>
    <mergeCell ref="A6:I6"/>
    <mergeCell ref="A7:E7"/>
    <mergeCell ref="F7:G7"/>
    <mergeCell ref="A12:B12"/>
    <mergeCell ref="C12:I12"/>
    <mergeCell ref="A16:I16"/>
    <mergeCell ref="A17:I17"/>
    <mergeCell ref="A10:D10"/>
    <mergeCell ref="E10:F10"/>
    <mergeCell ref="C13:I13"/>
    <mergeCell ref="A8:G8"/>
    <mergeCell ref="A31:E31"/>
    <mergeCell ref="A36:E36"/>
    <mergeCell ref="A20:I20"/>
    <mergeCell ref="A22:E22"/>
    <mergeCell ref="A23:E23"/>
    <mergeCell ref="A25:E25"/>
    <mergeCell ref="A32:C32"/>
    <mergeCell ref="D32:E32"/>
    <mergeCell ref="A26:E26"/>
    <mergeCell ref="A27:E27"/>
    <mergeCell ref="A29:C29"/>
    <mergeCell ref="D29:E29"/>
    <mergeCell ref="A35:E35"/>
    <mergeCell ref="A28:E28"/>
    <mergeCell ref="A30:E30"/>
    <mergeCell ref="A33:E33"/>
    <mergeCell ref="A34:E34"/>
  </mergeCells>
  <dataValidations disablePrompts="1" count="6">
    <dataValidation type="list" allowBlank="1" showInputMessage="1" showErrorMessage="1" sqref="B43:D43">
      <formula1>Ziskovky</formula1>
    </dataValidation>
    <dataValidation type="list" allowBlank="1" showInputMessage="1" showErrorMessage="1" sqref="F48:I48">
      <formula1>Kraj</formula1>
    </dataValidation>
    <dataValidation type="date" allowBlank="1" showInputMessage="1" showErrorMessage="1" sqref="P44">
      <formula1>41897</formula1>
      <formula2>41943</formula2>
    </dataValidation>
    <dataValidation type="list" allowBlank="1" showInputMessage="1" showErrorMessage="1" sqref="B48:D48">
      <formula1>Okres</formula1>
    </dataValidation>
    <dataValidation type="list" allowBlank="1" showInputMessage="1" showErrorMessage="1" sqref="B40">
      <formula1>DPH</formula1>
    </dataValidation>
    <dataValidation type="list" allowBlank="1" showInputMessage="1" showErrorMessage="1" sqref="G43:I43">
      <formula1>Nezisková</formula1>
    </dataValidation>
  </dataValidations>
  <pageMargins left="0.7" right="0.7" top="0.78740157499999996" bottom="0.78740157499999996" header="0.3" footer="0.3"/>
  <pageSetup paperSize="9" orientation="portrait" r:id="rId2"/>
  <headerFooter>
    <oddHeader>&amp;L&amp;"-,Tučné"&amp;9Dotace MK 2018_LITERÁRNÍ PERIODIKA
Žádost o dotaci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60" zoomScaleNormal="100" workbookViewId="0">
      <selection activeCell="K64" sqref="K64"/>
    </sheetView>
  </sheetViews>
  <sheetFormatPr defaultRowHeight="15" x14ac:dyDescent="0.25"/>
  <cols>
    <col min="1" max="1" width="9.140625" style="90"/>
    <col min="2" max="2" width="11.28515625" style="90" customWidth="1"/>
    <col min="3" max="3" width="7.7109375" style="90" customWidth="1"/>
    <col min="4" max="4" width="9.140625" style="90"/>
    <col min="5" max="5" width="10.5703125" style="90" customWidth="1"/>
    <col min="6" max="6" width="9.5703125" style="90" customWidth="1"/>
    <col min="7" max="7" width="10.42578125" style="90" customWidth="1"/>
    <col min="8" max="8" width="8" style="90" customWidth="1"/>
    <col min="9" max="9" width="11" style="90" customWidth="1"/>
    <col min="10" max="10" width="1" style="90" customWidth="1"/>
    <col min="11" max="16384" width="9.140625" style="90"/>
  </cols>
  <sheetData>
    <row r="1" spans="1:10" ht="5.25" customHeight="1" thickBot="1" x14ac:dyDescent="0.3">
      <c r="A1" s="35"/>
      <c r="B1" s="36"/>
      <c r="C1" s="36"/>
      <c r="D1" s="35"/>
      <c r="E1" s="37"/>
      <c r="F1" s="38"/>
      <c r="G1" s="38"/>
      <c r="H1" s="38"/>
      <c r="I1" s="38"/>
      <c r="J1" s="91"/>
    </row>
    <row r="2" spans="1:10" ht="18.75" customHeight="1" thickBot="1" x14ac:dyDescent="0.3">
      <c r="A2" s="475" t="s">
        <v>255</v>
      </c>
      <c r="B2" s="476"/>
      <c r="C2" s="477">
        <f>('PERIODIKA 2019_žádost'!C9)</f>
        <v>0</v>
      </c>
      <c r="D2" s="478"/>
      <c r="E2" s="478"/>
      <c r="F2" s="478"/>
      <c r="G2" s="478"/>
      <c r="H2" s="478"/>
      <c r="I2" s="479"/>
      <c r="J2" s="91"/>
    </row>
    <row r="3" spans="1:10" s="73" customFormat="1" ht="14.25" customHeight="1" x14ac:dyDescent="0.25">
      <c r="A3" s="429" t="s">
        <v>233</v>
      </c>
      <c r="B3" s="250"/>
      <c r="C3" s="12"/>
      <c r="D3" s="509" t="s">
        <v>232</v>
      </c>
      <c r="E3" s="510"/>
      <c r="F3" s="510"/>
      <c r="G3" s="510"/>
      <c r="H3" s="103"/>
      <c r="I3" s="105"/>
      <c r="J3" s="87"/>
    </row>
    <row r="4" spans="1:10" ht="13.5" customHeight="1" x14ac:dyDescent="0.25">
      <c r="A4" s="480" t="s">
        <v>236</v>
      </c>
      <c r="B4" s="481"/>
      <c r="C4" s="482"/>
      <c r="D4" s="482"/>
      <c r="E4" s="482"/>
      <c r="F4" s="482"/>
      <c r="G4" s="483"/>
      <c r="H4" s="111"/>
      <c r="I4" s="105"/>
      <c r="J4" s="91"/>
    </row>
    <row r="5" spans="1:10" ht="13.5" customHeight="1" x14ac:dyDescent="0.25">
      <c r="A5" s="415" t="s">
        <v>301</v>
      </c>
      <c r="B5" s="416"/>
      <c r="C5" s="416"/>
      <c r="D5" s="416"/>
      <c r="E5" s="416"/>
      <c r="F5" s="416"/>
      <c r="G5" s="417"/>
      <c r="H5" s="103"/>
      <c r="I5" s="105"/>
      <c r="J5" s="87"/>
    </row>
    <row r="6" spans="1:10" ht="12" customHeight="1" x14ac:dyDescent="0.25">
      <c r="A6" s="458" t="s">
        <v>40</v>
      </c>
      <c r="B6" s="422"/>
      <c r="C6" s="422"/>
      <c r="D6" s="422"/>
      <c r="E6" s="422"/>
      <c r="F6" s="422"/>
      <c r="G6" s="422"/>
      <c r="H6" s="422"/>
      <c r="I6" s="437"/>
      <c r="J6" s="91"/>
    </row>
    <row r="7" spans="1:10" ht="14.25" customHeight="1" x14ac:dyDescent="0.25">
      <c r="A7" s="429" t="s">
        <v>41</v>
      </c>
      <c r="B7" s="422"/>
      <c r="C7" s="422"/>
      <c r="D7" s="104"/>
      <c r="E7" s="102" t="s">
        <v>302</v>
      </c>
      <c r="F7" s="102"/>
      <c r="G7" s="418"/>
      <c r="H7" s="419"/>
      <c r="I7" s="420"/>
      <c r="J7" s="91"/>
    </row>
    <row r="8" spans="1:10" ht="14.25" customHeight="1" x14ac:dyDescent="0.25">
      <c r="A8" s="429" t="s">
        <v>231</v>
      </c>
      <c r="B8" s="422"/>
      <c r="C8" s="422"/>
      <c r="D8" s="39">
        <f>SUM(C3,H3:H5)</f>
        <v>0</v>
      </c>
      <c r="E8" s="112" t="s">
        <v>303</v>
      </c>
      <c r="F8" s="102"/>
      <c r="G8" s="421"/>
      <c r="H8" s="394"/>
      <c r="I8" s="395"/>
      <c r="J8" s="91"/>
    </row>
    <row r="9" spans="1:10" ht="14.25" customHeight="1" x14ac:dyDescent="0.25">
      <c r="A9" s="429" t="s">
        <v>42</v>
      </c>
      <c r="B9" s="422"/>
      <c r="C9" s="422"/>
      <c r="D9" s="40">
        <f>SUM(D7*D8)</f>
        <v>0</v>
      </c>
      <c r="E9" s="422" t="s">
        <v>333</v>
      </c>
      <c r="F9" s="451"/>
      <c r="G9" s="451"/>
      <c r="H9" s="110"/>
      <c r="I9" s="108"/>
      <c r="J9" s="91"/>
    </row>
    <row r="10" spans="1:10" ht="14.25" customHeight="1" x14ac:dyDescent="0.25">
      <c r="A10" s="429" t="s">
        <v>43</v>
      </c>
      <c r="B10" s="422"/>
      <c r="C10" s="432"/>
      <c r="D10" s="490"/>
      <c r="E10" s="422" t="s">
        <v>44</v>
      </c>
      <c r="F10" s="422"/>
      <c r="G10" s="432"/>
      <c r="H10" s="490"/>
      <c r="I10" s="105"/>
      <c r="J10" s="91"/>
    </row>
    <row r="11" spans="1:10" ht="14.25" customHeight="1" x14ac:dyDescent="0.25">
      <c r="A11" s="429" t="s">
        <v>45</v>
      </c>
      <c r="B11" s="422"/>
      <c r="C11" s="486"/>
      <c r="D11" s="487"/>
      <c r="E11" s="422" t="s">
        <v>46</v>
      </c>
      <c r="F11" s="422"/>
      <c r="G11" s="488"/>
      <c r="H11" s="489"/>
      <c r="I11" s="105"/>
      <c r="J11" s="91"/>
    </row>
    <row r="12" spans="1:10" ht="14.25" customHeight="1" x14ac:dyDescent="0.25">
      <c r="A12" s="429" t="s">
        <v>47</v>
      </c>
      <c r="B12" s="422"/>
      <c r="C12" s="490"/>
      <c r="D12" s="490"/>
      <c r="E12" s="490"/>
      <c r="F12" s="490"/>
      <c r="G12" s="490"/>
      <c r="H12" s="490"/>
      <c r="I12" s="491"/>
      <c r="J12" s="91"/>
    </row>
    <row r="13" spans="1:10" ht="14.25" customHeight="1" x14ac:dyDescent="0.25">
      <c r="A13" s="429" t="s">
        <v>251</v>
      </c>
      <c r="B13" s="422"/>
      <c r="C13" s="422"/>
      <c r="D13" s="422"/>
      <c r="E13" s="422"/>
      <c r="F13" s="7"/>
      <c r="G13" s="484" t="s">
        <v>250</v>
      </c>
      <c r="H13" s="485"/>
      <c r="I13" s="45"/>
      <c r="J13" s="91"/>
    </row>
    <row r="14" spans="1:10" ht="14.25" customHeight="1" x14ac:dyDescent="0.25">
      <c r="A14" s="422" t="s">
        <v>304</v>
      </c>
      <c r="B14" s="250"/>
      <c r="C14" s="250"/>
      <c r="D14" s="250"/>
      <c r="E14" s="423"/>
      <c r="F14" s="89"/>
      <c r="G14" s="88"/>
      <c r="H14" s="88"/>
      <c r="I14" s="115"/>
      <c r="J14" s="91"/>
    </row>
    <row r="15" spans="1:10" ht="6.75" customHeight="1" thickBot="1" x14ac:dyDescent="0.3">
      <c r="A15" s="102"/>
      <c r="B15" s="101"/>
      <c r="C15" s="101"/>
      <c r="D15" s="101"/>
      <c r="E15" s="101"/>
      <c r="F15" s="116"/>
      <c r="G15" s="88"/>
      <c r="H15" s="88"/>
      <c r="I15" s="115"/>
      <c r="J15" s="91"/>
    </row>
    <row r="16" spans="1:10" ht="27.75" customHeight="1" thickBot="1" x14ac:dyDescent="0.3">
      <c r="A16" s="424" t="s">
        <v>305</v>
      </c>
      <c r="B16" s="425"/>
      <c r="C16" s="425"/>
      <c r="D16" s="425"/>
      <c r="E16" s="425"/>
      <c r="F16" s="426"/>
      <c r="G16" s="427"/>
      <c r="H16" s="427"/>
      <c r="I16" s="428"/>
      <c r="J16" s="91"/>
    </row>
    <row r="17" spans="1:10" ht="12.75" customHeight="1" x14ac:dyDescent="0.25">
      <c r="A17" s="429" t="s">
        <v>315</v>
      </c>
      <c r="B17" s="422"/>
      <c r="C17" s="422"/>
      <c r="D17" s="422"/>
      <c r="E17" s="422"/>
      <c r="F17" s="430"/>
      <c r="G17" s="431"/>
      <c r="H17" s="434"/>
      <c r="I17" s="299"/>
      <c r="J17" s="91"/>
    </row>
    <row r="18" spans="1:10" ht="14.25" customHeight="1" x14ac:dyDescent="0.25">
      <c r="A18" s="429" t="s">
        <v>48</v>
      </c>
      <c r="B18" s="422"/>
      <c r="C18" s="422"/>
      <c r="D18" s="422"/>
      <c r="E18" s="422"/>
      <c r="F18" s="432"/>
      <c r="G18" s="433"/>
      <c r="H18" s="435"/>
      <c r="I18" s="299"/>
      <c r="J18" s="91"/>
    </row>
    <row r="19" spans="1:10" ht="14.25" customHeight="1" x14ac:dyDescent="0.25">
      <c r="A19" s="429" t="s">
        <v>49</v>
      </c>
      <c r="B19" s="422"/>
      <c r="C19" s="422"/>
      <c r="D19" s="422"/>
      <c r="E19" s="422"/>
      <c r="F19" s="432"/>
      <c r="G19" s="433"/>
      <c r="H19" s="435"/>
      <c r="I19" s="299"/>
      <c r="J19" s="91"/>
    </row>
    <row r="20" spans="1:10" ht="14.25" customHeight="1" x14ac:dyDescent="0.25">
      <c r="A20" s="259" t="s">
        <v>50</v>
      </c>
      <c r="B20" s="260"/>
      <c r="C20" s="260"/>
      <c r="D20" s="260"/>
      <c r="E20" s="260"/>
      <c r="F20" s="432"/>
      <c r="G20" s="433"/>
      <c r="H20" s="497"/>
      <c r="I20" s="455"/>
      <c r="J20" s="91"/>
    </row>
    <row r="21" spans="1:10" ht="3.75" customHeight="1" thickBot="1" x14ac:dyDescent="0.3">
      <c r="A21" s="429"/>
      <c r="B21" s="250"/>
      <c r="C21" s="250"/>
      <c r="D21" s="250"/>
      <c r="E21" s="250"/>
      <c r="F21" s="250"/>
      <c r="G21" s="250"/>
      <c r="H21" s="250"/>
      <c r="I21" s="299"/>
      <c r="J21" s="91"/>
    </row>
    <row r="22" spans="1:10" x14ac:dyDescent="0.25">
      <c r="A22" s="442" t="s">
        <v>308</v>
      </c>
      <c r="B22" s="443"/>
      <c r="C22" s="443"/>
      <c r="D22" s="342"/>
      <c r="E22" s="342"/>
      <c r="F22" s="528" t="s">
        <v>252</v>
      </c>
      <c r="G22" s="528" t="s">
        <v>51</v>
      </c>
      <c r="H22" s="448"/>
      <c r="I22" s="449"/>
      <c r="J22" s="91"/>
    </row>
    <row r="23" spans="1:10" ht="20.25" customHeight="1" x14ac:dyDescent="0.25">
      <c r="A23" s="530" t="s">
        <v>253</v>
      </c>
      <c r="B23" s="531"/>
      <c r="C23" s="531"/>
      <c r="D23" s="531"/>
      <c r="E23" s="531"/>
      <c r="F23" s="529"/>
      <c r="G23" s="529"/>
      <c r="H23" s="435"/>
      <c r="I23" s="299"/>
      <c r="J23" s="91"/>
    </row>
    <row r="24" spans="1:10" ht="27.75" customHeight="1" x14ac:dyDescent="0.25">
      <c r="A24" s="532" t="s">
        <v>329</v>
      </c>
      <c r="B24" s="533"/>
      <c r="C24" s="533"/>
      <c r="D24" s="533"/>
      <c r="E24" s="534"/>
      <c r="F24" s="44"/>
      <c r="G24" s="44"/>
      <c r="H24" s="435"/>
      <c r="I24" s="299"/>
      <c r="J24" s="91"/>
    </row>
    <row r="25" spans="1:10" ht="13.5" customHeight="1" x14ac:dyDescent="0.25">
      <c r="A25" s="511" t="s">
        <v>257</v>
      </c>
      <c r="B25" s="301"/>
      <c r="C25" s="301"/>
      <c r="D25" s="301"/>
      <c r="E25" s="301"/>
      <c r="F25" s="250"/>
      <c r="G25" s="250"/>
      <c r="H25" s="250"/>
      <c r="I25" s="299"/>
      <c r="J25" s="91"/>
    </row>
    <row r="26" spans="1:10" ht="13.5" customHeight="1" x14ac:dyDescent="0.25">
      <c r="A26" s="539" t="s">
        <v>53</v>
      </c>
      <c r="B26" s="540"/>
      <c r="C26" s="540"/>
      <c r="D26" s="540"/>
      <c r="E26" s="540"/>
      <c r="F26" s="93"/>
      <c r="G26" s="141"/>
      <c r="H26" s="541" t="s">
        <v>306</v>
      </c>
      <c r="I26" s="508"/>
      <c r="J26" s="91"/>
    </row>
    <row r="27" spans="1:10" ht="13.5" customHeight="1" thickBot="1" x14ac:dyDescent="0.3">
      <c r="A27" s="535" t="s">
        <v>307</v>
      </c>
      <c r="B27" s="536"/>
      <c r="C27" s="536"/>
      <c r="D27" s="536"/>
      <c r="E27" s="536"/>
      <c r="F27" s="196"/>
      <c r="G27" s="197"/>
      <c r="H27" s="537">
        <f>SUM(G69*0.3)</f>
        <v>0</v>
      </c>
      <c r="I27" s="538"/>
      <c r="J27" s="91"/>
    </row>
    <row r="28" spans="1:10" ht="13.5" customHeight="1" x14ac:dyDescent="0.25">
      <c r="A28" s="206" t="s">
        <v>271</v>
      </c>
      <c r="B28" s="207"/>
      <c r="C28" s="207"/>
      <c r="D28" s="207"/>
      <c r="E28" s="207"/>
      <c r="F28" s="194"/>
      <c r="G28" s="195"/>
      <c r="H28" s="422"/>
      <c r="I28" s="437"/>
      <c r="J28" s="91"/>
    </row>
    <row r="29" spans="1:10" ht="13.5" customHeight="1" x14ac:dyDescent="0.25">
      <c r="A29" s="450" t="s">
        <v>267</v>
      </c>
      <c r="B29" s="422"/>
      <c r="C29" s="422"/>
      <c r="D29" s="422"/>
      <c r="E29" s="422"/>
      <c r="F29" s="93"/>
      <c r="G29" s="111"/>
      <c r="H29" s="422"/>
      <c r="I29" s="437"/>
      <c r="J29" s="91"/>
    </row>
    <row r="30" spans="1:10" ht="13.5" customHeight="1" x14ac:dyDescent="0.25">
      <c r="A30" s="527" t="s">
        <v>268</v>
      </c>
      <c r="B30" s="209"/>
      <c r="C30" s="209"/>
      <c r="D30" s="209"/>
      <c r="E30" s="303"/>
      <c r="F30" s="93"/>
      <c r="G30" s="111"/>
      <c r="H30" s="434"/>
      <c r="I30" s="285"/>
      <c r="J30" s="91"/>
    </row>
    <row r="31" spans="1:10" ht="13.5" customHeight="1" x14ac:dyDescent="0.25">
      <c r="A31" s="206" t="s">
        <v>294</v>
      </c>
      <c r="B31" s="207"/>
      <c r="C31" s="207"/>
      <c r="D31" s="207"/>
      <c r="E31" s="207"/>
      <c r="F31" s="542"/>
      <c r="G31" s="542"/>
      <c r="H31" s="542"/>
      <c r="I31" s="414"/>
      <c r="J31" s="91"/>
    </row>
    <row r="32" spans="1:10" ht="13.5" customHeight="1" x14ac:dyDescent="0.25">
      <c r="A32" s="502"/>
      <c r="B32" s="432"/>
      <c r="C32" s="432"/>
      <c r="D32" s="432"/>
      <c r="E32" s="432"/>
      <c r="F32" s="9"/>
      <c r="G32" s="10"/>
      <c r="H32" s="422"/>
      <c r="I32" s="437"/>
      <c r="J32" s="91"/>
    </row>
    <row r="33" spans="1:10" s="167" customFormat="1" ht="13.5" customHeight="1" x14ac:dyDescent="0.25">
      <c r="A33" s="506"/>
      <c r="B33" s="289"/>
      <c r="C33" s="289"/>
      <c r="D33" s="289"/>
      <c r="E33" s="462"/>
      <c r="F33" s="153"/>
      <c r="G33" s="154"/>
      <c r="H33" s="164"/>
      <c r="I33" s="165"/>
      <c r="J33" s="157"/>
    </row>
    <row r="34" spans="1:10" ht="13.5" customHeight="1" x14ac:dyDescent="0.25">
      <c r="A34" s="502"/>
      <c r="B34" s="432"/>
      <c r="C34" s="432"/>
      <c r="D34" s="432"/>
      <c r="E34" s="432"/>
      <c r="F34" s="9"/>
      <c r="G34" s="10"/>
      <c r="H34" s="422"/>
      <c r="I34" s="437"/>
      <c r="J34" s="91"/>
    </row>
    <row r="35" spans="1:10" ht="13.5" customHeight="1" x14ac:dyDescent="0.25">
      <c r="A35" s="543" t="s">
        <v>55</v>
      </c>
      <c r="B35" s="544"/>
      <c r="C35" s="544"/>
      <c r="D35" s="544"/>
      <c r="E35" s="544"/>
      <c r="F35" s="24">
        <f>SUM(F26:F34)</f>
        <v>0</v>
      </c>
      <c r="G35" s="102">
        <f>SUM(G26,G28:G34)</f>
        <v>0</v>
      </c>
      <c r="H35" s="422"/>
      <c r="I35" s="437"/>
      <c r="J35" s="91"/>
    </row>
    <row r="36" spans="1:10" ht="13.5" customHeight="1" x14ac:dyDescent="0.25">
      <c r="A36" s="504" t="s">
        <v>275</v>
      </c>
      <c r="B36" s="505"/>
      <c r="C36" s="505"/>
      <c r="D36" s="505"/>
      <c r="E36" s="505"/>
      <c r="F36" s="24">
        <f>SUM(F28,F29,F32:F34)</f>
        <v>0</v>
      </c>
      <c r="G36" s="102">
        <f>SUM(G27,G28:G29,G32:G34)</f>
        <v>0</v>
      </c>
      <c r="H36" s="507" t="s">
        <v>306</v>
      </c>
      <c r="I36" s="508"/>
      <c r="J36" s="91"/>
    </row>
    <row r="37" spans="1:10" ht="13.5" customHeight="1" x14ac:dyDescent="0.25">
      <c r="A37" s="503" t="s">
        <v>273</v>
      </c>
      <c r="B37" s="359"/>
      <c r="C37" s="359"/>
      <c r="D37" s="359"/>
      <c r="E37" s="359"/>
      <c r="F37" s="91"/>
      <c r="G37" s="184"/>
      <c r="H37" s="498">
        <f>SUM(G69*0.1)</f>
        <v>0</v>
      </c>
      <c r="I37" s="499"/>
      <c r="J37" s="91"/>
    </row>
    <row r="38" spans="1:10" x14ac:dyDescent="0.25">
      <c r="A38" s="500" t="s">
        <v>334</v>
      </c>
      <c r="B38" s="501"/>
      <c r="C38" s="501"/>
      <c r="D38" s="501"/>
      <c r="E38" s="501"/>
      <c r="F38" s="451"/>
      <c r="G38" s="470"/>
      <c r="H38" s="470"/>
      <c r="I38" s="299"/>
      <c r="J38" s="91"/>
    </row>
    <row r="39" spans="1:10" ht="13.5" customHeight="1" x14ac:dyDescent="0.25">
      <c r="A39" s="206" t="s">
        <v>277</v>
      </c>
      <c r="B39" s="207"/>
      <c r="C39" s="207"/>
      <c r="D39" s="207"/>
      <c r="E39" s="207"/>
      <c r="F39" s="93"/>
      <c r="G39" s="104"/>
      <c r="H39" s="422"/>
      <c r="I39" s="437"/>
      <c r="J39" s="91"/>
    </row>
    <row r="40" spans="1:10" ht="13.5" customHeight="1" x14ac:dyDescent="0.25">
      <c r="A40" s="208" t="s">
        <v>266</v>
      </c>
      <c r="B40" s="209"/>
      <c r="C40" s="209"/>
      <c r="D40" s="209"/>
      <c r="E40" s="209"/>
      <c r="F40" s="104"/>
      <c r="G40" s="104"/>
      <c r="H40" s="422"/>
      <c r="I40" s="437"/>
      <c r="J40" s="91"/>
    </row>
    <row r="41" spans="1:10" ht="13.5" customHeight="1" x14ac:dyDescent="0.25">
      <c r="A41" s="97" t="s">
        <v>56</v>
      </c>
      <c r="B41" s="98"/>
      <c r="C41" s="98"/>
      <c r="D41" s="98"/>
      <c r="E41" s="98"/>
      <c r="F41" s="104"/>
      <c r="G41" s="104"/>
      <c r="H41" s="422"/>
      <c r="I41" s="437"/>
      <c r="J41" s="91"/>
    </row>
    <row r="42" spans="1:10" ht="13.5" customHeight="1" x14ac:dyDescent="0.25">
      <c r="A42" s="206" t="s">
        <v>57</v>
      </c>
      <c r="B42" s="207"/>
      <c r="C42" s="207"/>
      <c r="D42" s="207"/>
      <c r="E42" s="207"/>
      <c r="F42" s="104"/>
      <c r="G42" s="104"/>
      <c r="H42" s="422"/>
      <c r="I42" s="437"/>
      <c r="J42" s="91"/>
    </row>
    <row r="43" spans="1:10" ht="13.5" customHeight="1" x14ac:dyDescent="0.25">
      <c r="A43" s="206" t="s">
        <v>58</v>
      </c>
      <c r="B43" s="207"/>
      <c r="C43" s="207"/>
      <c r="D43" s="207"/>
      <c r="E43" s="207"/>
      <c r="F43" s="104"/>
      <c r="G43" s="104"/>
      <c r="H43" s="422"/>
      <c r="I43" s="437"/>
      <c r="J43" s="91"/>
    </row>
    <row r="44" spans="1:10" ht="13.5" customHeight="1" x14ac:dyDescent="0.25">
      <c r="A44" s="206" t="s">
        <v>54</v>
      </c>
      <c r="B44" s="207"/>
      <c r="C44" s="207"/>
      <c r="D44" s="207"/>
      <c r="E44" s="207"/>
      <c r="F44" s="111"/>
      <c r="G44" s="111"/>
      <c r="H44" s="422"/>
      <c r="I44" s="437"/>
      <c r="J44" s="91"/>
    </row>
    <row r="45" spans="1:10" ht="13.5" customHeight="1" x14ac:dyDescent="0.25">
      <c r="A45" s="212" t="s">
        <v>258</v>
      </c>
      <c r="B45" s="213"/>
      <c r="C45" s="214"/>
      <c r="D45" s="436" t="s">
        <v>295</v>
      </c>
      <c r="E45" s="436"/>
      <c r="F45" s="104"/>
      <c r="G45" s="104"/>
      <c r="H45" s="102"/>
      <c r="I45" s="105"/>
      <c r="J45" s="91"/>
    </row>
    <row r="46" spans="1:10" ht="13.5" customHeight="1" x14ac:dyDescent="0.25">
      <c r="A46" s="506"/>
      <c r="B46" s="289"/>
      <c r="C46" s="289"/>
      <c r="D46" s="289"/>
      <c r="E46" s="462"/>
      <c r="F46" s="93"/>
      <c r="G46" s="104"/>
      <c r="H46" s="434"/>
      <c r="I46" s="285"/>
      <c r="J46" s="91"/>
    </row>
    <row r="47" spans="1:10" ht="13.5" customHeight="1" x14ac:dyDescent="0.25">
      <c r="A47" s="440"/>
      <c r="B47" s="441"/>
      <c r="C47" s="441"/>
      <c r="D47" s="441"/>
      <c r="E47" s="441"/>
      <c r="F47" s="93"/>
      <c r="G47" s="104"/>
      <c r="H47" s="422"/>
      <c r="I47" s="437"/>
      <c r="J47" s="91"/>
    </row>
    <row r="48" spans="1:10" ht="13.5" customHeight="1" x14ac:dyDescent="0.25">
      <c r="A48" s="472" t="s">
        <v>274</v>
      </c>
      <c r="B48" s="473"/>
      <c r="C48" s="473"/>
      <c r="D48" s="473"/>
      <c r="E48" s="474"/>
      <c r="F48" s="93"/>
      <c r="G48" s="104"/>
      <c r="H48" s="422"/>
      <c r="I48" s="437"/>
      <c r="J48" s="91"/>
    </row>
    <row r="49" spans="1:10" ht="13.5" customHeight="1" x14ac:dyDescent="0.25">
      <c r="A49" s="458" t="s">
        <v>59</v>
      </c>
      <c r="B49" s="422"/>
      <c r="C49" s="422"/>
      <c r="D49" s="422"/>
      <c r="E49" s="422"/>
      <c r="F49" s="24">
        <f>SUM(F39:F48)</f>
        <v>0</v>
      </c>
      <c r="G49" s="185">
        <f>SUM(G37,G39:G48)</f>
        <v>0</v>
      </c>
      <c r="H49" s="422"/>
      <c r="I49" s="437"/>
      <c r="J49" s="91"/>
    </row>
    <row r="50" spans="1:10" ht="13.5" customHeight="1" x14ac:dyDescent="0.25">
      <c r="A50" s="438" t="s">
        <v>60</v>
      </c>
      <c r="B50" s="439"/>
      <c r="C50" s="439"/>
      <c r="D50" s="439"/>
      <c r="E50" s="439"/>
      <c r="F50" s="47">
        <f>SUM(F35,F49)</f>
        <v>0</v>
      </c>
      <c r="G50" s="109">
        <f>SUM(G35,G49)</f>
        <v>0</v>
      </c>
      <c r="H50" s="422" t="s">
        <v>52</v>
      </c>
      <c r="I50" s="437"/>
      <c r="J50" s="91"/>
    </row>
    <row r="51" spans="1:10" ht="13.5" customHeight="1" x14ac:dyDescent="0.25">
      <c r="A51" s="450" t="s">
        <v>234</v>
      </c>
      <c r="B51" s="451"/>
      <c r="C51" s="451"/>
      <c r="D51" s="451"/>
      <c r="E51" s="451"/>
      <c r="F51" s="39" t="e">
        <f>SUM(F50/D9)</f>
        <v>#DIV/0!</v>
      </c>
      <c r="G51" s="39" t="e">
        <f>SUM(G50/D9)</f>
        <v>#DIV/0!</v>
      </c>
      <c r="H51" s="422" t="s">
        <v>52</v>
      </c>
      <c r="I51" s="437"/>
      <c r="J51" s="91"/>
    </row>
    <row r="52" spans="1:10" s="65" customFormat="1" ht="13.5" customHeight="1" x14ac:dyDescent="0.2">
      <c r="A52" s="444" t="s">
        <v>316</v>
      </c>
      <c r="B52" s="213"/>
      <c r="C52" s="213"/>
      <c r="D52" s="213"/>
      <c r="E52" s="213"/>
      <c r="F52" s="76"/>
      <c r="G52" s="21"/>
      <c r="H52" s="74" t="s">
        <v>52</v>
      </c>
      <c r="I52" s="75"/>
      <c r="J52" s="22"/>
    </row>
    <row r="53" spans="1:10" ht="21" customHeight="1" x14ac:dyDescent="0.25">
      <c r="A53" s="517"/>
      <c r="B53" s="250"/>
      <c r="C53" s="250"/>
      <c r="D53" s="250"/>
      <c r="E53" s="250"/>
      <c r="F53" s="250"/>
      <c r="G53" s="250"/>
      <c r="H53" s="250"/>
      <c r="I53" s="250"/>
      <c r="J53" s="91"/>
    </row>
    <row r="54" spans="1:10" ht="21" customHeight="1" thickBot="1" x14ac:dyDescent="0.3">
      <c r="A54" s="447"/>
      <c r="B54" s="229"/>
      <c r="C54" s="229"/>
      <c r="D54" s="229"/>
      <c r="E54" s="229"/>
      <c r="F54" s="229"/>
      <c r="G54" s="229"/>
      <c r="H54" s="229"/>
      <c r="I54" s="229"/>
      <c r="J54" s="91"/>
    </row>
    <row r="55" spans="1:10" ht="35.25" customHeight="1" x14ac:dyDescent="0.25">
      <c r="A55" s="445" t="s">
        <v>256</v>
      </c>
      <c r="B55" s="446"/>
      <c r="C55" s="446"/>
      <c r="D55" s="446"/>
      <c r="E55" s="446"/>
      <c r="F55" s="114" t="s">
        <v>252</v>
      </c>
      <c r="G55" s="114" t="s">
        <v>51</v>
      </c>
      <c r="H55" s="448"/>
      <c r="I55" s="449"/>
      <c r="J55" s="91"/>
    </row>
    <row r="56" spans="1:10" ht="13.5" customHeight="1" x14ac:dyDescent="0.25">
      <c r="A56" s="520" t="s">
        <v>330</v>
      </c>
      <c r="B56" s="521"/>
      <c r="C56" s="521"/>
      <c r="D56" s="521"/>
      <c r="E56" s="521"/>
      <c r="F56" s="521"/>
      <c r="G56" s="521"/>
      <c r="H56" s="171"/>
      <c r="I56" s="174"/>
      <c r="J56" s="91"/>
    </row>
    <row r="57" spans="1:10" ht="13.5" customHeight="1" x14ac:dyDescent="0.25">
      <c r="A57" s="519" t="s">
        <v>61</v>
      </c>
      <c r="B57" s="207"/>
      <c r="C57" s="207"/>
      <c r="D57" s="207"/>
      <c r="E57" s="207"/>
      <c r="F57" s="169"/>
      <c r="G57" s="170"/>
      <c r="H57" s="207" t="s">
        <v>52</v>
      </c>
      <c r="I57" s="452"/>
      <c r="J57" s="91"/>
    </row>
    <row r="58" spans="1:10" ht="13.5" customHeight="1" x14ac:dyDescent="0.25">
      <c r="A58" s="519" t="s">
        <v>62</v>
      </c>
      <c r="B58" s="207"/>
      <c r="C58" s="207"/>
      <c r="D58" s="207"/>
      <c r="E58" s="207"/>
      <c r="F58" s="99"/>
      <c r="G58" s="20"/>
      <c r="H58" s="207" t="s">
        <v>52</v>
      </c>
      <c r="I58" s="452"/>
      <c r="J58" s="91"/>
    </row>
    <row r="59" spans="1:10" ht="13.5" customHeight="1" x14ac:dyDescent="0.25">
      <c r="A59" s="492" t="s">
        <v>63</v>
      </c>
      <c r="B59" s="493"/>
      <c r="C59" s="494"/>
      <c r="D59" s="495"/>
      <c r="E59" s="496"/>
      <c r="F59" s="99"/>
      <c r="G59" s="20"/>
      <c r="H59" s="207" t="s">
        <v>52</v>
      </c>
      <c r="I59" s="452"/>
      <c r="J59" s="91"/>
    </row>
    <row r="60" spans="1:10" ht="13.5" customHeight="1" x14ac:dyDescent="0.25">
      <c r="A60" s="440"/>
      <c r="B60" s="456"/>
      <c r="C60" s="456"/>
      <c r="D60" s="456"/>
      <c r="E60" s="456"/>
      <c r="F60" s="111"/>
      <c r="G60" s="93"/>
      <c r="H60" s="207" t="s">
        <v>52</v>
      </c>
      <c r="I60" s="452"/>
      <c r="J60" s="91"/>
    </row>
    <row r="61" spans="1:10" ht="13.5" customHeight="1" x14ac:dyDescent="0.25">
      <c r="A61" s="461"/>
      <c r="B61" s="289"/>
      <c r="C61" s="289"/>
      <c r="D61" s="289"/>
      <c r="E61" s="462"/>
      <c r="F61" s="111"/>
      <c r="G61" s="93"/>
      <c r="H61" s="457" t="s">
        <v>52</v>
      </c>
      <c r="I61" s="414"/>
      <c r="J61" s="91"/>
    </row>
    <row r="62" spans="1:10" ht="13.5" customHeight="1" x14ac:dyDescent="0.25">
      <c r="A62" s="440"/>
      <c r="B62" s="456"/>
      <c r="C62" s="456"/>
      <c r="D62" s="456"/>
      <c r="E62" s="456"/>
      <c r="F62" s="111"/>
      <c r="G62" s="93"/>
      <c r="H62" s="207" t="s">
        <v>52</v>
      </c>
      <c r="I62" s="452"/>
      <c r="J62" s="91"/>
    </row>
    <row r="63" spans="1:10" ht="13.5" customHeight="1" x14ac:dyDescent="0.25">
      <c r="A63" s="458" t="s">
        <v>64</v>
      </c>
      <c r="B63" s="451"/>
      <c r="C63" s="451"/>
      <c r="D63" s="451"/>
      <c r="E63" s="451"/>
      <c r="F63" s="142">
        <f>SUM(F57:F62)</f>
        <v>0</v>
      </c>
      <c r="G63" s="47">
        <f>SUM(G57:G62)</f>
        <v>0</v>
      </c>
      <c r="H63" s="459" t="s">
        <v>52</v>
      </c>
      <c r="I63" s="460"/>
      <c r="J63" s="91"/>
    </row>
    <row r="64" spans="1:10" ht="13.5" customHeight="1" x14ac:dyDescent="0.25">
      <c r="A64" s="458" t="s">
        <v>239</v>
      </c>
      <c r="B64" s="451"/>
      <c r="C64" s="451"/>
      <c r="D64" s="451"/>
      <c r="E64" s="451"/>
      <c r="F64" s="142">
        <f>SUM(F63-F50)</f>
        <v>0</v>
      </c>
      <c r="G64" s="47">
        <f>SUM(G63-G50)</f>
        <v>0</v>
      </c>
      <c r="H64" s="207" t="s">
        <v>52</v>
      </c>
      <c r="I64" s="452"/>
      <c r="J64" s="91"/>
    </row>
    <row r="65" spans="1:10" ht="13.5" customHeight="1" x14ac:dyDescent="0.25">
      <c r="A65" s="463" t="s">
        <v>309</v>
      </c>
      <c r="B65" s="464"/>
      <c r="C65" s="464"/>
      <c r="D65" s="464"/>
      <c r="E65" s="464"/>
      <c r="F65" s="122">
        <f>SUM(F50*0.5)</f>
        <v>0</v>
      </c>
      <c r="G65" s="123">
        <f>SUM(G50*0.7)</f>
        <v>0</v>
      </c>
      <c r="H65" s="465" t="s">
        <v>52</v>
      </c>
      <c r="I65" s="466"/>
      <c r="J65" s="91"/>
    </row>
    <row r="66" spans="1:10" x14ac:dyDescent="0.25">
      <c r="A66" s="143" t="s">
        <v>310</v>
      </c>
      <c r="B66" s="144"/>
      <c r="C66" s="147"/>
      <c r="D66" s="525" t="s">
        <v>331</v>
      </c>
      <c r="E66" s="526"/>
      <c r="F66" s="186"/>
      <c r="G66" s="187"/>
      <c r="H66" s="187"/>
      <c r="I66" s="188"/>
      <c r="J66" s="91"/>
    </row>
    <row r="67" spans="1:10" s="167" customFormat="1" x14ac:dyDescent="0.25">
      <c r="A67" s="522"/>
      <c r="B67" s="523"/>
      <c r="C67" s="523"/>
      <c r="D67" s="523"/>
      <c r="E67" s="523"/>
      <c r="F67" s="523"/>
      <c r="G67" s="523"/>
      <c r="H67" s="523"/>
      <c r="I67" s="524"/>
      <c r="J67" s="157"/>
    </row>
    <row r="68" spans="1:10" ht="14.25" customHeight="1" thickBot="1" x14ac:dyDescent="0.3">
      <c r="A68" s="463" t="s">
        <v>311</v>
      </c>
      <c r="B68" s="464"/>
      <c r="C68" s="464"/>
      <c r="D68" s="464"/>
      <c r="E68" s="464"/>
      <c r="F68" s="124"/>
      <c r="G68" s="145">
        <f>SUM(G50*C66)</f>
        <v>0</v>
      </c>
      <c r="H68" s="465" t="s">
        <v>52</v>
      </c>
      <c r="I68" s="466"/>
      <c r="J68" s="91"/>
    </row>
    <row r="69" spans="1:10" ht="14.25" customHeight="1" thickBot="1" x14ac:dyDescent="0.3">
      <c r="A69" s="412" t="s">
        <v>237</v>
      </c>
      <c r="B69" s="413"/>
      <c r="C69" s="413"/>
      <c r="D69" s="413"/>
      <c r="E69" s="413"/>
      <c r="F69" s="137">
        <f>('PERIODIKA 2019_žádost'!F37)</f>
        <v>0</v>
      </c>
      <c r="G69" s="138">
        <f>('PERIODIKA 2019_žádost'!F37)</f>
        <v>0</v>
      </c>
      <c r="H69" s="206"/>
      <c r="I69" s="414"/>
      <c r="J69" s="91"/>
    </row>
    <row r="70" spans="1:10" ht="8.25" customHeight="1" x14ac:dyDescent="0.25">
      <c r="A70" s="453"/>
      <c r="B70" s="454"/>
      <c r="C70" s="454"/>
      <c r="D70" s="454"/>
      <c r="E70" s="454"/>
      <c r="F70" s="454"/>
      <c r="G70" s="454"/>
      <c r="H70" s="454"/>
      <c r="I70" s="455"/>
      <c r="J70" s="91"/>
    </row>
    <row r="71" spans="1:10" ht="8.25" customHeight="1" thickBot="1" x14ac:dyDescent="0.3">
      <c r="A71" s="518"/>
      <c r="B71" s="250"/>
      <c r="C71" s="250"/>
      <c r="D71" s="250"/>
      <c r="E71" s="250"/>
      <c r="F71" s="250"/>
      <c r="G71" s="250"/>
      <c r="H71" s="250"/>
      <c r="I71" s="250"/>
      <c r="J71" s="91"/>
    </row>
    <row r="72" spans="1:10" ht="36" customHeight="1" x14ac:dyDescent="0.25">
      <c r="A72" s="442" t="s">
        <v>335</v>
      </c>
      <c r="B72" s="443"/>
      <c r="C72" s="443"/>
      <c r="D72" s="443"/>
      <c r="E72" s="443"/>
      <c r="F72" s="114" t="s">
        <v>252</v>
      </c>
      <c r="G72" s="114" t="s">
        <v>51</v>
      </c>
      <c r="H72" s="448"/>
      <c r="I72" s="449"/>
      <c r="J72" s="91"/>
    </row>
    <row r="73" spans="1:10" ht="14.25" customHeight="1" x14ac:dyDescent="0.25">
      <c r="A73" s="469"/>
      <c r="B73" s="470"/>
      <c r="C73" s="470"/>
      <c r="D73" s="470"/>
      <c r="E73" s="41"/>
      <c r="F73" s="193"/>
      <c r="G73" s="193"/>
      <c r="H73" s="468"/>
      <c r="I73" s="299"/>
      <c r="J73" s="42"/>
    </row>
    <row r="74" spans="1:10" ht="14.25" customHeight="1" x14ac:dyDescent="0.25">
      <c r="A74" s="458" t="s">
        <v>261</v>
      </c>
      <c r="B74" s="250"/>
      <c r="C74" s="250"/>
      <c r="D74" s="250"/>
      <c r="E74" s="100"/>
      <c r="F74" s="189">
        <f>SUM(F69*1)</f>
        <v>0</v>
      </c>
      <c r="G74" s="190">
        <f>SUM(G69*1)</f>
        <v>0</v>
      </c>
      <c r="H74" s="468" t="s">
        <v>52</v>
      </c>
      <c r="I74" s="467"/>
      <c r="J74" s="42"/>
    </row>
    <row r="75" spans="1:10" ht="14.25" customHeight="1" x14ac:dyDescent="0.25">
      <c r="A75" s="429" t="s">
        <v>65</v>
      </c>
      <c r="B75" s="233"/>
      <c r="C75" s="233"/>
      <c r="D75" s="233"/>
      <c r="E75" s="471"/>
      <c r="F75" s="163"/>
      <c r="G75" s="21"/>
      <c r="H75" s="451" t="s">
        <v>52</v>
      </c>
      <c r="I75" s="467"/>
      <c r="J75" s="91"/>
    </row>
    <row r="76" spans="1:10" ht="14.25" customHeight="1" x14ac:dyDescent="0.25">
      <c r="A76" s="429" t="s">
        <v>238</v>
      </c>
      <c r="B76" s="233"/>
      <c r="C76" s="233"/>
      <c r="D76" s="233"/>
      <c r="E76" s="471"/>
      <c r="F76" s="163"/>
      <c r="G76" s="21"/>
      <c r="H76" s="451" t="s">
        <v>52</v>
      </c>
      <c r="I76" s="467"/>
      <c r="J76" s="91"/>
    </row>
    <row r="77" spans="1:10" ht="14.25" customHeight="1" x14ac:dyDescent="0.25">
      <c r="A77" s="429" t="s">
        <v>66</v>
      </c>
      <c r="B77" s="233"/>
      <c r="C77" s="233"/>
      <c r="D77" s="233"/>
      <c r="E77" s="121"/>
      <c r="F77" s="163"/>
      <c r="G77" s="163"/>
      <c r="H77" s="451" t="s">
        <v>52</v>
      </c>
      <c r="I77" s="467"/>
      <c r="J77" s="91"/>
    </row>
    <row r="78" spans="1:10" ht="14.25" customHeight="1" x14ac:dyDescent="0.25">
      <c r="A78" s="429" t="s">
        <v>320</v>
      </c>
      <c r="B78" s="233"/>
      <c r="C78" s="233"/>
      <c r="D78" s="233"/>
      <c r="E78" s="121"/>
      <c r="F78" s="163"/>
      <c r="G78" s="163"/>
      <c r="H78" s="451" t="s">
        <v>52</v>
      </c>
      <c r="I78" s="467"/>
      <c r="J78" s="91"/>
    </row>
    <row r="79" spans="1:10" ht="14.25" customHeight="1" x14ac:dyDescent="0.25">
      <c r="A79" s="429" t="s">
        <v>321</v>
      </c>
      <c r="B79" s="233"/>
      <c r="C79" s="233"/>
      <c r="D79" s="233"/>
      <c r="E79" s="471"/>
      <c r="F79" s="163"/>
      <c r="G79" s="21"/>
      <c r="H79" s="451" t="s">
        <v>52</v>
      </c>
      <c r="I79" s="467"/>
      <c r="J79" s="91"/>
    </row>
    <row r="80" spans="1:10" ht="14.25" customHeight="1" x14ac:dyDescent="0.25">
      <c r="A80" s="429" t="s">
        <v>263</v>
      </c>
      <c r="B80" s="233"/>
      <c r="C80" s="233"/>
      <c r="D80" s="233"/>
      <c r="E80" s="121"/>
      <c r="F80" s="163"/>
      <c r="G80" s="21"/>
      <c r="H80" s="451" t="s">
        <v>52</v>
      </c>
      <c r="I80" s="467"/>
      <c r="J80" s="91"/>
    </row>
    <row r="81" spans="1:10" ht="14.25" customHeight="1" x14ac:dyDescent="0.25">
      <c r="A81" s="429" t="s">
        <v>262</v>
      </c>
      <c r="B81" s="233"/>
      <c r="C81" s="233"/>
      <c r="D81" s="233"/>
      <c r="E81" s="121"/>
      <c r="F81" s="163"/>
      <c r="G81" s="21"/>
      <c r="H81" s="451" t="s">
        <v>52</v>
      </c>
      <c r="I81" s="467"/>
      <c r="J81" s="91"/>
    </row>
    <row r="82" spans="1:10" ht="14.25" customHeight="1" x14ac:dyDescent="0.25">
      <c r="A82" s="429" t="s">
        <v>264</v>
      </c>
      <c r="B82" s="233"/>
      <c r="C82" s="233"/>
      <c r="D82" s="233"/>
      <c r="E82" s="121"/>
      <c r="F82" s="163"/>
      <c r="G82" s="21"/>
      <c r="H82" s="451" t="s">
        <v>52</v>
      </c>
      <c r="I82" s="467"/>
      <c r="J82" s="91"/>
    </row>
    <row r="83" spans="1:10" ht="14.25" customHeight="1" x14ac:dyDescent="0.25">
      <c r="A83" s="458" t="s">
        <v>276</v>
      </c>
      <c r="B83" s="250"/>
      <c r="C83" s="250"/>
      <c r="D83" s="250"/>
      <c r="E83" s="113"/>
      <c r="F83" s="191">
        <f>SUM(F63,F74:F82)</f>
        <v>0</v>
      </c>
      <c r="G83" s="191">
        <f>SUM(G63,G74:G82)</f>
        <v>0</v>
      </c>
      <c r="H83" s="451" t="s">
        <v>52</v>
      </c>
      <c r="I83" s="467"/>
      <c r="J83" s="91"/>
    </row>
    <row r="84" spans="1:10" ht="14.25" customHeight="1" x14ac:dyDescent="0.25">
      <c r="A84" s="107"/>
      <c r="B84" s="101"/>
      <c r="C84" s="101"/>
      <c r="D84" s="101"/>
      <c r="E84" s="113"/>
      <c r="F84" s="173"/>
      <c r="G84" s="162"/>
      <c r="H84" s="106"/>
      <c r="I84" s="108"/>
      <c r="J84" s="91"/>
    </row>
    <row r="85" spans="1:10" s="73" customFormat="1" x14ac:dyDescent="0.25">
      <c r="A85" s="282" t="s">
        <v>272</v>
      </c>
      <c r="B85" s="250"/>
      <c r="C85" s="250"/>
      <c r="D85" s="250"/>
      <c r="E85" s="250"/>
      <c r="F85" s="192">
        <f>-SUM(F50-F83)</f>
        <v>0</v>
      </c>
      <c r="G85" s="191">
        <f>-SUM(G50-G83)</f>
        <v>0</v>
      </c>
      <c r="H85" s="24" t="s">
        <v>52</v>
      </c>
      <c r="I85" s="46"/>
      <c r="J85" s="23"/>
    </row>
    <row r="86" spans="1:10" ht="7.5" customHeight="1" x14ac:dyDescent="0.25">
      <c r="A86" s="453"/>
      <c r="B86" s="454"/>
      <c r="C86" s="454"/>
      <c r="D86" s="454"/>
      <c r="E86" s="454"/>
      <c r="F86" s="454"/>
      <c r="G86" s="454"/>
      <c r="H86" s="454"/>
      <c r="I86" s="455"/>
      <c r="J86" s="91"/>
    </row>
    <row r="87" spans="1:10" ht="8.25" customHeight="1" x14ac:dyDescent="0.25">
      <c r="A87" s="511" t="s">
        <v>254</v>
      </c>
      <c r="B87" s="512"/>
      <c r="C87" s="512"/>
      <c r="D87" s="512"/>
      <c r="E87" s="512"/>
      <c r="F87" s="512"/>
      <c r="G87" s="512"/>
      <c r="H87" s="512"/>
      <c r="I87" s="513"/>
      <c r="J87" s="43"/>
    </row>
    <row r="88" spans="1:10" x14ac:dyDescent="0.25">
      <c r="A88" s="511"/>
      <c r="B88" s="512"/>
      <c r="C88" s="512"/>
      <c r="D88" s="512"/>
      <c r="E88" s="512"/>
      <c r="F88" s="512"/>
      <c r="G88" s="512"/>
      <c r="H88" s="512"/>
      <c r="I88" s="513"/>
      <c r="J88" s="42"/>
    </row>
    <row r="89" spans="1:10" x14ac:dyDescent="0.25">
      <c r="A89" s="514"/>
      <c r="B89" s="515"/>
      <c r="C89" s="515"/>
      <c r="D89" s="515"/>
      <c r="E89" s="515"/>
      <c r="F89" s="515"/>
      <c r="G89" s="515"/>
      <c r="H89" s="515"/>
      <c r="I89" s="516"/>
      <c r="J89" s="42"/>
    </row>
    <row r="90" spans="1:10" ht="9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</row>
  </sheetData>
  <sheetProtection password="F03F" sheet="1" objects="1" scenarios="1" formatCells="0" formatColumns="0" formatRows="0" insertColumns="0" insertRows="0" deleteColumns="0" deleteRows="0"/>
  <customSheetViews>
    <customSheetView guid="{9D8F0199-9CB8-4FBA-852E-7E4A67D97509}" hiddenRows="1">
      <selection activeCell="M12" sqref="M12"/>
      <pageMargins left="0.7" right="0.7" top="0.78740157499999996" bottom="0.78740157499999996" header="0.3" footer="0.3"/>
    </customSheetView>
  </customSheetViews>
  <mergeCells count="156">
    <mergeCell ref="D66:E66"/>
    <mergeCell ref="A86:I86"/>
    <mergeCell ref="H28:I28"/>
    <mergeCell ref="A29:E29"/>
    <mergeCell ref="A30:E30"/>
    <mergeCell ref="H30:I30"/>
    <mergeCell ref="A22:E22"/>
    <mergeCell ref="A25:I25"/>
    <mergeCell ref="H22:I24"/>
    <mergeCell ref="G22:G23"/>
    <mergeCell ref="A23:E23"/>
    <mergeCell ref="F22:F23"/>
    <mergeCell ref="A28:E28"/>
    <mergeCell ref="A24:E24"/>
    <mergeCell ref="H29:I29"/>
    <mergeCell ref="A27:E27"/>
    <mergeCell ref="H27:I27"/>
    <mergeCell ref="A26:E26"/>
    <mergeCell ref="H26:I26"/>
    <mergeCell ref="A31:I31"/>
    <mergeCell ref="A34:E34"/>
    <mergeCell ref="H34:I34"/>
    <mergeCell ref="A33:E33"/>
    <mergeCell ref="A35:E35"/>
    <mergeCell ref="H58:I58"/>
    <mergeCell ref="H36:I36"/>
    <mergeCell ref="A3:B3"/>
    <mergeCell ref="D3:G3"/>
    <mergeCell ref="A6:I6"/>
    <mergeCell ref="A7:C7"/>
    <mergeCell ref="A87:I89"/>
    <mergeCell ref="A53:I53"/>
    <mergeCell ref="A81:D81"/>
    <mergeCell ref="A82:D82"/>
    <mergeCell ref="A83:D83"/>
    <mergeCell ref="A71:I71"/>
    <mergeCell ref="H74:I74"/>
    <mergeCell ref="H75:I75"/>
    <mergeCell ref="A74:D74"/>
    <mergeCell ref="A77:D77"/>
    <mergeCell ref="A78:D78"/>
    <mergeCell ref="A80:D80"/>
    <mergeCell ref="A57:E57"/>
    <mergeCell ref="H57:I57"/>
    <mergeCell ref="A56:G56"/>
    <mergeCell ref="A67:I67"/>
    <mergeCell ref="G10:H10"/>
    <mergeCell ref="A58:E58"/>
    <mergeCell ref="A59:B59"/>
    <mergeCell ref="C59:E59"/>
    <mergeCell ref="F19:G19"/>
    <mergeCell ref="F20:G20"/>
    <mergeCell ref="H19:I19"/>
    <mergeCell ref="H20:I20"/>
    <mergeCell ref="A19:E19"/>
    <mergeCell ref="A20:E20"/>
    <mergeCell ref="H37:I37"/>
    <mergeCell ref="A21:I21"/>
    <mergeCell ref="A42:E42"/>
    <mergeCell ref="A43:E43"/>
    <mergeCell ref="A38:E38"/>
    <mergeCell ref="F38:I38"/>
    <mergeCell ref="A40:E40"/>
    <mergeCell ref="H40:I40"/>
    <mergeCell ref="H41:I41"/>
    <mergeCell ref="A32:E32"/>
    <mergeCell ref="H32:I32"/>
    <mergeCell ref="A37:E37"/>
    <mergeCell ref="H35:I35"/>
    <mergeCell ref="A36:E36"/>
    <mergeCell ref="A46:E46"/>
    <mergeCell ref="H46:I46"/>
    <mergeCell ref="H44:I44"/>
    <mergeCell ref="A48:E48"/>
    <mergeCell ref="H48:I48"/>
    <mergeCell ref="A49:E49"/>
    <mergeCell ref="H49:I49"/>
    <mergeCell ref="A2:B2"/>
    <mergeCell ref="C2:I2"/>
    <mergeCell ref="A4:G4"/>
    <mergeCell ref="A13:E13"/>
    <mergeCell ref="G13:H13"/>
    <mergeCell ref="A11:B11"/>
    <mergeCell ref="C11:D11"/>
    <mergeCell ref="E11:F11"/>
    <mergeCell ref="G11:H11"/>
    <mergeCell ref="A12:B12"/>
    <mergeCell ref="C12:I12"/>
    <mergeCell ref="A8:C8"/>
    <mergeCell ref="A9:C9"/>
    <mergeCell ref="E9:G9"/>
    <mergeCell ref="A10:B10"/>
    <mergeCell ref="C10:D10"/>
    <mergeCell ref="E10:F10"/>
    <mergeCell ref="A85:E85"/>
    <mergeCell ref="H79:I79"/>
    <mergeCell ref="H80:I80"/>
    <mergeCell ref="H81:I81"/>
    <mergeCell ref="H76:I76"/>
    <mergeCell ref="H77:I77"/>
    <mergeCell ref="H78:I78"/>
    <mergeCell ref="H73:I73"/>
    <mergeCell ref="A73:D73"/>
    <mergeCell ref="H82:I82"/>
    <mergeCell ref="H83:I83"/>
    <mergeCell ref="A75:E75"/>
    <mergeCell ref="A76:E76"/>
    <mergeCell ref="A79:E79"/>
    <mergeCell ref="A72:E72"/>
    <mergeCell ref="H51:I51"/>
    <mergeCell ref="A52:E52"/>
    <mergeCell ref="A55:E55"/>
    <mergeCell ref="A54:I54"/>
    <mergeCell ref="H55:I55"/>
    <mergeCell ref="A51:E51"/>
    <mergeCell ref="H72:I72"/>
    <mergeCell ref="H64:I64"/>
    <mergeCell ref="A70:I70"/>
    <mergeCell ref="A60:E60"/>
    <mergeCell ref="H60:I60"/>
    <mergeCell ref="H62:I62"/>
    <mergeCell ref="H61:I61"/>
    <mergeCell ref="A63:E63"/>
    <mergeCell ref="H63:I63"/>
    <mergeCell ref="A62:E62"/>
    <mergeCell ref="A61:E61"/>
    <mergeCell ref="A64:E64"/>
    <mergeCell ref="H59:I59"/>
    <mergeCell ref="A68:E68"/>
    <mergeCell ref="H68:I68"/>
    <mergeCell ref="A65:E65"/>
    <mergeCell ref="H65:I65"/>
    <mergeCell ref="A69:E69"/>
    <mergeCell ref="H69:I69"/>
    <mergeCell ref="A5:G5"/>
    <mergeCell ref="G7:I8"/>
    <mergeCell ref="A14:E14"/>
    <mergeCell ref="A16:E16"/>
    <mergeCell ref="F16:I16"/>
    <mergeCell ref="A17:E17"/>
    <mergeCell ref="A18:E18"/>
    <mergeCell ref="F17:G17"/>
    <mergeCell ref="F18:G18"/>
    <mergeCell ref="H17:I17"/>
    <mergeCell ref="H18:I18"/>
    <mergeCell ref="A44:E44"/>
    <mergeCell ref="A45:C45"/>
    <mergeCell ref="D45:E45"/>
    <mergeCell ref="H42:I42"/>
    <mergeCell ref="A39:E39"/>
    <mergeCell ref="H39:I39"/>
    <mergeCell ref="A50:E50"/>
    <mergeCell ref="H50:I50"/>
    <mergeCell ref="H43:I43"/>
    <mergeCell ref="A47:E47"/>
    <mergeCell ref="H47:I47"/>
  </mergeCells>
  <pageMargins left="0.7" right="0.7" top="0.78740157499999996" bottom="0.78740157499999996" header="0.3" footer="0.3"/>
  <pageSetup paperSize="9" orientation="portrait" r:id="rId1"/>
  <headerFooter>
    <oddHeader xml:space="preserve">&amp;L&amp;"-,Tučné"&amp;9Dotace MK 2018_LITERÁRNÍ PERIODIKA
Rozpočtový formulář&amp;C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K16" sqref="K16"/>
    </sheetView>
  </sheetViews>
  <sheetFormatPr defaultRowHeight="15" x14ac:dyDescent="0.25"/>
  <cols>
    <col min="1" max="1" width="31.5703125" customWidth="1"/>
    <col min="2" max="2" width="42.5703125" customWidth="1"/>
    <col min="3" max="3" width="10.42578125" customWidth="1"/>
    <col min="5" max="5" width="23.28515625" customWidth="1"/>
    <col min="6" max="6" width="30.7109375" customWidth="1"/>
    <col min="11" max="11" width="32.28515625" customWidth="1"/>
  </cols>
  <sheetData>
    <row r="1" spans="1:11" x14ac:dyDescent="0.25">
      <c r="A1" s="11"/>
    </row>
    <row r="2" spans="1:11" x14ac:dyDescent="0.25">
      <c r="A2" s="11" t="s">
        <v>157</v>
      </c>
      <c r="B2" t="s">
        <v>160</v>
      </c>
      <c r="C2" s="3">
        <v>41897</v>
      </c>
      <c r="E2" s="4" t="s">
        <v>162</v>
      </c>
      <c r="F2" s="5" t="s">
        <v>163</v>
      </c>
      <c r="G2" t="s">
        <v>192</v>
      </c>
      <c r="H2" t="s">
        <v>241</v>
      </c>
      <c r="K2" t="s">
        <v>157</v>
      </c>
    </row>
    <row r="3" spans="1:11" x14ac:dyDescent="0.25">
      <c r="A3" s="11" t="s">
        <v>158</v>
      </c>
      <c r="B3" t="s">
        <v>161</v>
      </c>
      <c r="C3" s="3">
        <v>41898</v>
      </c>
      <c r="F3" s="5" t="s">
        <v>164</v>
      </c>
      <c r="G3" s="6" t="s">
        <v>193</v>
      </c>
      <c r="H3" t="s">
        <v>242</v>
      </c>
      <c r="K3" t="s">
        <v>158</v>
      </c>
    </row>
    <row r="4" spans="1:11" x14ac:dyDescent="0.25">
      <c r="A4" s="11" t="s">
        <v>178</v>
      </c>
      <c r="B4" t="s">
        <v>240</v>
      </c>
      <c r="C4" s="3">
        <v>41899</v>
      </c>
      <c r="E4" s="4" t="s">
        <v>68</v>
      </c>
      <c r="F4" s="5" t="s">
        <v>165</v>
      </c>
      <c r="G4" t="s">
        <v>194</v>
      </c>
      <c r="K4" t="s">
        <v>178</v>
      </c>
    </row>
    <row r="5" spans="1:11" x14ac:dyDescent="0.25">
      <c r="A5" s="11" t="s">
        <v>177</v>
      </c>
      <c r="B5" t="s">
        <v>67</v>
      </c>
      <c r="C5" s="3">
        <v>41900</v>
      </c>
      <c r="E5" t="s">
        <v>69</v>
      </c>
      <c r="F5" s="5" t="s">
        <v>166</v>
      </c>
      <c r="G5" s="6" t="s">
        <v>195</v>
      </c>
      <c r="K5" t="s">
        <v>177</v>
      </c>
    </row>
    <row r="6" spans="1:11" x14ac:dyDescent="0.25">
      <c r="A6" s="11" t="s">
        <v>179</v>
      </c>
      <c r="C6" s="3">
        <v>41901</v>
      </c>
      <c r="E6" t="s">
        <v>70</v>
      </c>
      <c r="F6" s="5" t="s">
        <v>167</v>
      </c>
      <c r="G6" t="s">
        <v>196</v>
      </c>
      <c r="K6" t="s">
        <v>179</v>
      </c>
    </row>
    <row r="7" spans="1:11" x14ac:dyDescent="0.25">
      <c r="A7" s="11" t="s">
        <v>180</v>
      </c>
      <c r="C7" s="3">
        <v>41902</v>
      </c>
      <c r="E7" t="s">
        <v>71</v>
      </c>
      <c r="F7" s="5" t="s">
        <v>168</v>
      </c>
      <c r="G7" s="6" t="s">
        <v>197</v>
      </c>
      <c r="K7" t="s">
        <v>180</v>
      </c>
    </row>
    <row r="8" spans="1:11" x14ac:dyDescent="0.25">
      <c r="A8" s="11" t="s">
        <v>159</v>
      </c>
      <c r="C8" s="3">
        <v>41903</v>
      </c>
      <c r="E8" t="s">
        <v>72</v>
      </c>
      <c r="F8" s="5" t="s">
        <v>169</v>
      </c>
      <c r="G8" t="s">
        <v>198</v>
      </c>
      <c r="K8" t="s">
        <v>159</v>
      </c>
    </row>
    <row r="9" spans="1:11" x14ac:dyDescent="0.25">
      <c r="A9" s="11" t="s">
        <v>181</v>
      </c>
      <c r="C9" s="3">
        <v>41904</v>
      </c>
      <c r="E9" t="s">
        <v>73</v>
      </c>
      <c r="F9" s="5" t="s">
        <v>170</v>
      </c>
      <c r="G9" s="6" t="s">
        <v>199</v>
      </c>
      <c r="K9" t="s">
        <v>181</v>
      </c>
    </row>
    <row r="10" spans="1:11" x14ac:dyDescent="0.25">
      <c r="A10" s="11" t="s">
        <v>67</v>
      </c>
      <c r="C10" s="3">
        <v>41905</v>
      </c>
      <c r="E10" t="s">
        <v>74</v>
      </c>
      <c r="F10" s="5" t="s">
        <v>171</v>
      </c>
      <c r="G10" t="s">
        <v>200</v>
      </c>
      <c r="K10" t="s">
        <v>67</v>
      </c>
    </row>
    <row r="11" spans="1:11" x14ac:dyDescent="0.25">
      <c r="C11" s="3">
        <v>41906</v>
      </c>
      <c r="E11" t="s">
        <v>75</v>
      </c>
      <c r="F11" s="5" t="s">
        <v>172</v>
      </c>
      <c r="G11" s="6" t="s">
        <v>201</v>
      </c>
    </row>
    <row r="12" spans="1:11" x14ac:dyDescent="0.25">
      <c r="C12" s="3">
        <v>41907</v>
      </c>
      <c r="E12" t="s">
        <v>76</v>
      </c>
      <c r="F12" s="5" t="s">
        <v>173</v>
      </c>
      <c r="G12" t="s">
        <v>202</v>
      </c>
    </row>
    <row r="13" spans="1:11" x14ac:dyDescent="0.25">
      <c r="C13" s="3">
        <v>41908</v>
      </c>
      <c r="E13" t="s">
        <v>77</v>
      </c>
      <c r="F13" s="5" t="s">
        <v>174</v>
      </c>
      <c r="G13" s="6" t="s">
        <v>203</v>
      </c>
    </row>
    <row r="14" spans="1:11" x14ac:dyDescent="0.25">
      <c r="C14" s="3">
        <v>41909</v>
      </c>
      <c r="E14" t="s">
        <v>78</v>
      </c>
      <c r="F14" s="5" t="s">
        <v>175</v>
      </c>
      <c r="G14" t="s">
        <v>204</v>
      </c>
    </row>
    <row r="15" spans="1:11" x14ac:dyDescent="0.25">
      <c r="C15" s="3">
        <v>41910</v>
      </c>
      <c r="E15" t="s">
        <v>79</v>
      </c>
      <c r="F15" s="5" t="s">
        <v>176</v>
      </c>
      <c r="G15" s="6" t="s">
        <v>205</v>
      </c>
    </row>
    <row r="16" spans="1:11" x14ac:dyDescent="0.25">
      <c r="C16" s="3">
        <v>41911</v>
      </c>
      <c r="E16" t="s">
        <v>80</v>
      </c>
      <c r="F16" s="5"/>
      <c r="G16" t="s">
        <v>206</v>
      </c>
    </row>
    <row r="17" spans="3:7" x14ac:dyDescent="0.25">
      <c r="C17" s="3">
        <v>41912</v>
      </c>
      <c r="G17" s="6" t="s">
        <v>207</v>
      </c>
    </row>
    <row r="18" spans="3:7" x14ac:dyDescent="0.25">
      <c r="C18" s="3">
        <v>41913</v>
      </c>
      <c r="E18" s="4" t="s">
        <v>82</v>
      </c>
      <c r="G18" t="s">
        <v>227</v>
      </c>
    </row>
    <row r="19" spans="3:7" x14ac:dyDescent="0.25">
      <c r="C19" s="3">
        <v>41914</v>
      </c>
      <c r="E19" t="s">
        <v>81</v>
      </c>
      <c r="G19" s="6" t="s">
        <v>228</v>
      </c>
    </row>
    <row r="20" spans="3:7" x14ac:dyDescent="0.25">
      <c r="C20" s="3">
        <v>41915</v>
      </c>
      <c r="E20" t="s">
        <v>83</v>
      </c>
      <c r="G20" t="s">
        <v>208</v>
      </c>
    </row>
    <row r="21" spans="3:7" x14ac:dyDescent="0.25">
      <c r="C21" s="3">
        <v>41916</v>
      </c>
      <c r="E21" t="s">
        <v>84</v>
      </c>
      <c r="G21" s="6" t="s">
        <v>209</v>
      </c>
    </row>
    <row r="22" spans="3:7" x14ac:dyDescent="0.25">
      <c r="C22" s="3">
        <v>41917</v>
      </c>
      <c r="E22" t="s">
        <v>85</v>
      </c>
      <c r="G22" t="s">
        <v>210</v>
      </c>
    </row>
    <row r="23" spans="3:7" x14ac:dyDescent="0.25">
      <c r="C23" s="3">
        <v>41918</v>
      </c>
      <c r="E23" t="s">
        <v>86</v>
      </c>
      <c r="G23" s="6" t="s">
        <v>211</v>
      </c>
    </row>
    <row r="24" spans="3:7" x14ac:dyDescent="0.25">
      <c r="C24" s="3">
        <v>41919</v>
      </c>
      <c r="E24" t="s">
        <v>87</v>
      </c>
      <c r="G24" t="s">
        <v>212</v>
      </c>
    </row>
    <row r="25" spans="3:7" x14ac:dyDescent="0.25">
      <c r="C25" s="3">
        <v>41920</v>
      </c>
      <c r="E25" t="s">
        <v>88</v>
      </c>
      <c r="G25" s="6" t="s">
        <v>213</v>
      </c>
    </row>
    <row r="26" spans="3:7" x14ac:dyDescent="0.25">
      <c r="C26" s="3">
        <v>41921</v>
      </c>
      <c r="G26" t="s">
        <v>214</v>
      </c>
    </row>
    <row r="27" spans="3:7" x14ac:dyDescent="0.25">
      <c r="C27" s="3">
        <v>41922</v>
      </c>
      <c r="E27" s="4" t="s">
        <v>89</v>
      </c>
      <c r="G27" s="6" t="s">
        <v>215</v>
      </c>
    </row>
    <row r="28" spans="3:7" x14ac:dyDescent="0.25">
      <c r="C28" s="3">
        <v>41923</v>
      </c>
      <c r="E28" t="s">
        <v>90</v>
      </c>
      <c r="G28" t="s">
        <v>216</v>
      </c>
    </row>
    <row r="29" spans="3:7" x14ac:dyDescent="0.25">
      <c r="C29" s="3">
        <v>41924</v>
      </c>
      <c r="E29" t="s">
        <v>91</v>
      </c>
      <c r="G29" s="6" t="s">
        <v>217</v>
      </c>
    </row>
    <row r="30" spans="3:7" x14ac:dyDescent="0.25">
      <c r="C30" s="3">
        <v>41925</v>
      </c>
      <c r="E30" t="s">
        <v>92</v>
      </c>
      <c r="G30" t="s">
        <v>218</v>
      </c>
    </row>
    <row r="31" spans="3:7" x14ac:dyDescent="0.25">
      <c r="C31" s="3">
        <v>41926</v>
      </c>
      <c r="E31" t="s">
        <v>93</v>
      </c>
      <c r="G31" s="6" t="s">
        <v>219</v>
      </c>
    </row>
    <row r="32" spans="3:7" x14ac:dyDescent="0.25">
      <c r="C32" s="3">
        <v>41927</v>
      </c>
      <c r="E32" t="s">
        <v>94</v>
      </c>
      <c r="G32" t="s">
        <v>182</v>
      </c>
    </row>
    <row r="33" spans="5:7" x14ac:dyDescent="0.25">
      <c r="E33" t="s">
        <v>95</v>
      </c>
      <c r="G33" s="6" t="s">
        <v>183</v>
      </c>
    </row>
    <row r="34" spans="5:7" x14ac:dyDescent="0.25">
      <c r="E34" t="s">
        <v>96</v>
      </c>
      <c r="G34" t="s">
        <v>184</v>
      </c>
    </row>
    <row r="35" spans="5:7" x14ac:dyDescent="0.25">
      <c r="G35" s="6" t="s">
        <v>185</v>
      </c>
    </row>
    <row r="36" spans="5:7" x14ac:dyDescent="0.25">
      <c r="E36" s="4" t="s">
        <v>97</v>
      </c>
      <c r="G36" t="s">
        <v>186</v>
      </c>
    </row>
    <row r="37" spans="5:7" x14ac:dyDescent="0.25">
      <c r="E37" t="s">
        <v>98</v>
      </c>
      <c r="G37" s="6" t="s">
        <v>187</v>
      </c>
    </row>
    <row r="38" spans="5:7" x14ac:dyDescent="0.25">
      <c r="E38" t="s">
        <v>99</v>
      </c>
      <c r="G38" t="s">
        <v>188</v>
      </c>
    </row>
    <row r="39" spans="5:7" x14ac:dyDescent="0.25">
      <c r="E39" t="s">
        <v>100</v>
      </c>
      <c r="G39" s="6" t="s">
        <v>189</v>
      </c>
    </row>
    <row r="40" spans="5:7" x14ac:dyDescent="0.25">
      <c r="G40" t="s">
        <v>190</v>
      </c>
    </row>
    <row r="41" spans="5:7" x14ac:dyDescent="0.25">
      <c r="E41" s="4" t="s">
        <v>101</v>
      </c>
      <c r="G41" s="6" t="s">
        <v>191</v>
      </c>
    </row>
    <row r="42" spans="5:7" x14ac:dyDescent="0.25">
      <c r="E42" t="s">
        <v>102</v>
      </c>
      <c r="G42" t="s">
        <v>220</v>
      </c>
    </row>
    <row r="43" spans="5:7" x14ac:dyDescent="0.25">
      <c r="E43" t="s">
        <v>103</v>
      </c>
      <c r="G43" s="6" t="s">
        <v>221</v>
      </c>
    </row>
    <row r="44" spans="5:7" x14ac:dyDescent="0.25">
      <c r="E44" t="s">
        <v>104</v>
      </c>
      <c r="G44" t="s">
        <v>222</v>
      </c>
    </row>
    <row r="45" spans="5:7" x14ac:dyDescent="0.25">
      <c r="E45" t="s">
        <v>105</v>
      </c>
      <c r="G45" s="6" t="s">
        <v>223</v>
      </c>
    </row>
    <row r="46" spans="5:7" x14ac:dyDescent="0.25">
      <c r="E46" t="s">
        <v>106</v>
      </c>
      <c r="G46" t="s">
        <v>224</v>
      </c>
    </row>
    <row r="47" spans="5:7" x14ac:dyDescent="0.25">
      <c r="E47" t="s">
        <v>107</v>
      </c>
      <c r="G47" s="6" t="s">
        <v>225</v>
      </c>
    </row>
    <row r="48" spans="5:7" x14ac:dyDescent="0.25">
      <c r="E48" t="s">
        <v>108</v>
      </c>
      <c r="G48" t="s">
        <v>226</v>
      </c>
    </row>
    <row r="49" spans="5:7" x14ac:dyDescent="0.25">
      <c r="G49" s="6"/>
    </row>
    <row r="50" spans="5:7" x14ac:dyDescent="0.25">
      <c r="E50" s="4" t="s">
        <v>109</v>
      </c>
    </row>
    <row r="51" spans="5:7" x14ac:dyDescent="0.25">
      <c r="E51" t="s">
        <v>110</v>
      </c>
      <c r="G51" s="6"/>
    </row>
    <row r="52" spans="5:7" x14ac:dyDescent="0.25">
      <c r="E52" t="s">
        <v>111</v>
      </c>
    </row>
    <row r="53" spans="5:7" x14ac:dyDescent="0.25">
      <c r="E53" t="s">
        <v>112</v>
      </c>
      <c r="G53" s="6"/>
    </row>
    <row r="54" spans="5:7" x14ac:dyDescent="0.25">
      <c r="E54" t="s">
        <v>113</v>
      </c>
    </row>
    <row r="56" spans="5:7" x14ac:dyDescent="0.25">
      <c r="E56" s="4" t="s">
        <v>114</v>
      </c>
    </row>
    <row r="57" spans="5:7" x14ac:dyDescent="0.25">
      <c r="E57" t="s">
        <v>115</v>
      </c>
    </row>
    <row r="58" spans="5:7" x14ac:dyDescent="0.25">
      <c r="E58" t="s">
        <v>116</v>
      </c>
    </row>
    <row r="59" spans="5:7" x14ac:dyDescent="0.25">
      <c r="E59" t="s">
        <v>117</v>
      </c>
    </row>
    <row r="60" spans="5:7" x14ac:dyDescent="0.25">
      <c r="E60" t="s">
        <v>118</v>
      </c>
    </row>
    <row r="61" spans="5:7" x14ac:dyDescent="0.25">
      <c r="E61" t="s">
        <v>119</v>
      </c>
    </row>
    <row r="63" spans="5:7" x14ac:dyDescent="0.25">
      <c r="E63" s="4" t="s">
        <v>120</v>
      </c>
    </row>
    <row r="64" spans="5:7" x14ac:dyDescent="0.25">
      <c r="E64" t="s">
        <v>121</v>
      </c>
    </row>
    <row r="65" spans="5:5" x14ac:dyDescent="0.25">
      <c r="E65" t="s">
        <v>122</v>
      </c>
    </row>
    <row r="66" spans="5:5" x14ac:dyDescent="0.25">
      <c r="E66" t="s">
        <v>123</v>
      </c>
    </row>
    <row r="67" spans="5:5" x14ac:dyDescent="0.25">
      <c r="E67" t="s">
        <v>124</v>
      </c>
    </row>
    <row r="69" spans="5:5" x14ac:dyDescent="0.25">
      <c r="E69" s="4" t="s">
        <v>125</v>
      </c>
    </row>
    <row r="70" spans="5:5" x14ac:dyDescent="0.25">
      <c r="E70" t="s">
        <v>126</v>
      </c>
    </row>
    <row r="71" spans="5:5" x14ac:dyDescent="0.25">
      <c r="E71" t="s">
        <v>127</v>
      </c>
    </row>
    <row r="72" spans="5:5" x14ac:dyDescent="0.25">
      <c r="E72" t="s">
        <v>128</v>
      </c>
    </row>
    <row r="73" spans="5:5" x14ac:dyDescent="0.25">
      <c r="E73" t="s">
        <v>129</v>
      </c>
    </row>
    <row r="74" spans="5:5" x14ac:dyDescent="0.25">
      <c r="E74" t="s">
        <v>130</v>
      </c>
    </row>
    <row r="76" spans="5:5" x14ac:dyDescent="0.25">
      <c r="E76" s="4" t="s">
        <v>131</v>
      </c>
    </row>
    <row r="77" spans="5:5" x14ac:dyDescent="0.25">
      <c r="E77" t="s">
        <v>132</v>
      </c>
    </row>
    <row r="78" spans="5:5" x14ac:dyDescent="0.25">
      <c r="E78" t="s">
        <v>133</v>
      </c>
    </row>
    <row r="79" spans="5:5" x14ac:dyDescent="0.25">
      <c r="E79" t="s">
        <v>134</v>
      </c>
    </row>
    <row r="80" spans="5:5" x14ac:dyDescent="0.25">
      <c r="E80" t="s">
        <v>135</v>
      </c>
    </row>
    <row r="81" spans="5:5" x14ac:dyDescent="0.25">
      <c r="E81" t="s">
        <v>136</v>
      </c>
    </row>
    <row r="82" spans="5:5" x14ac:dyDescent="0.25">
      <c r="E82" t="s">
        <v>137</v>
      </c>
    </row>
    <row r="83" spans="5:5" x14ac:dyDescent="0.25">
      <c r="E83" t="s">
        <v>138</v>
      </c>
    </row>
    <row r="85" spans="5:5" x14ac:dyDescent="0.25">
      <c r="E85" s="4" t="s">
        <v>139</v>
      </c>
    </row>
    <row r="86" spans="5:5" x14ac:dyDescent="0.25">
      <c r="E86" t="s">
        <v>140</v>
      </c>
    </row>
    <row r="87" spans="5:5" x14ac:dyDescent="0.25">
      <c r="E87" t="s">
        <v>141</v>
      </c>
    </row>
    <row r="88" spans="5:5" x14ac:dyDescent="0.25">
      <c r="E88" t="s">
        <v>142</v>
      </c>
    </row>
    <row r="89" spans="5:5" x14ac:dyDescent="0.25">
      <c r="E89" t="s">
        <v>143</v>
      </c>
    </row>
    <row r="90" spans="5:5" x14ac:dyDescent="0.25">
      <c r="E90" t="s">
        <v>144</v>
      </c>
    </row>
    <row r="92" spans="5:5" x14ac:dyDescent="0.25">
      <c r="E92" s="4" t="s">
        <v>145</v>
      </c>
    </row>
    <row r="93" spans="5:5" x14ac:dyDescent="0.25">
      <c r="E93" t="s">
        <v>146</v>
      </c>
    </row>
    <row r="94" spans="5:5" x14ac:dyDescent="0.25">
      <c r="E94" t="s">
        <v>147</v>
      </c>
    </row>
    <row r="95" spans="5:5" x14ac:dyDescent="0.25">
      <c r="E95" t="s">
        <v>148</v>
      </c>
    </row>
    <row r="96" spans="5:5" x14ac:dyDescent="0.25">
      <c r="E96" t="s">
        <v>149</v>
      </c>
    </row>
    <row r="98" spans="5:5" x14ac:dyDescent="0.25">
      <c r="E98" s="4" t="s">
        <v>150</v>
      </c>
    </row>
    <row r="99" spans="5:5" x14ac:dyDescent="0.25">
      <c r="E99" t="s">
        <v>151</v>
      </c>
    </row>
    <row r="100" spans="5:5" x14ac:dyDescent="0.25">
      <c r="E100" t="s">
        <v>152</v>
      </c>
    </row>
    <row r="101" spans="5:5" x14ac:dyDescent="0.25">
      <c r="E101" t="s">
        <v>153</v>
      </c>
    </row>
    <row r="102" spans="5:5" x14ac:dyDescent="0.25">
      <c r="E102" t="s">
        <v>154</v>
      </c>
    </row>
    <row r="103" spans="5:5" x14ac:dyDescent="0.25">
      <c r="E103" t="s">
        <v>155</v>
      </c>
    </row>
    <row r="104" spans="5:5" x14ac:dyDescent="0.25">
      <c r="E104" t="s">
        <v>156</v>
      </c>
    </row>
  </sheetData>
  <dataValidations count="1">
    <dataValidation type="date" allowBlank="1" showInputMessage="1" showErrorMessage="1" sqref="C2 C4 C6 C8 C10 C12 C14 C16 C18 C20 C22 C24 C26 C28 C30:C31">
      <formula1>41897</formula1>
      <formula2>41943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PERIODIKA 2019_žádost</vt:lpstr>
      <vt:lpstr>PERIODIKA 2019_rozpočet</vt:lpstr>
      <vt:lpstr>Data</vt:lpstr>
      <vt:lpstr>Data</vt:lpstr>
      <vt:lpstr>Datum</vt:lpstr>
      <vt:lpstr>DPH</vt:lpstr>
      <vt:lpstr>Data!elektronicky</vt:lpstr>
      <vt:lpstr>Kraj</vt:lpstr>
      <vt:lpstr>Nezisková</vt:lpstr>
      <vt:lpstr>Neziskovky</vt:lpstr>
      <vt:lpstr>Okres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2018-07-31T09:29:11Z</cp:lastPrinted>
  <dcterms:created xsi:type="dcterms:W3CDTF">2014-08-07T08:31:29Z</dcterms:created>
  <dcterms:modified xsi:type="dcterms:W3CDTF">2018-09-10T11:20:33Z</dcterms:modified>
</cp:coreProperties>
</file>