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61" yWindow="285" windowWidth="13530" windowHeight="8250" activeTab="0"/>
  </bookViews>
  <sheets>
    <sheet name="církve - ZÚ 2007" sheetId="1" r:id="rId1"/>
  </sheets>
  <definedNames>
    <definedName name="_xlnm.Print_Area" localSheetId="0">'církve - ZÚ 2007'!$A$1:$G$49</definedName>
  </definedNames>
  <calcPr fullCalcOnLoad="1"/>
</workbook>
</file>

<file path=xl/sharedStrings.xml><?xml version="1.0" encoding="utf-8"?>
<sst xmlns="http://schemas.openxmlformats.org/spreadsheetml/2006/main" count="50" uniqueCount="37">
  <si>
    <t>Název CNS</t>
  </si>
  <si>
    <t>Apoštolská církev</t>
  </si>
  <si>
    <t>Církev bratrská</t>
  </si>
  <si>
    <t>Jednota bratrská</t>
  </si>
  <si>
    <t>Ostatní CNS</t>
  </si>
  <si>
    <t>Celkem</t>
  </si>
  <si>
    <t>Platy administrativy</t>
  </si>
  <si>
    <t>Pojistné administrativy</t>
  </si>
  <si>
    <t>Údržba církevního majetku</t>
  </si>
  <si>
    <t>Věcné náklady CNS</t>
  </si>
  <si>
    <t xml:space="preserve">Církev římskokatolická </t>
  </si>
  <si>
    <t>Českobratrská církev evangelická</t>
  </si>
  <si>
    <t>Církev československá husitská</t>
  </si>
  <si>
    <t>Olomoucko-brněnská eparchie Pravoslavné církve v českých zemích</t>
  </si>
  <si>
    <t>Evangelická církev metodistická</t>
  </si>
  <si>
    <t>Starokatolická církev v ČR</t>
  </si>
  <si>
    <t>Náboženská společnost českých unitářů</t>
  </si>
  <si>
    <t>Bratrská jednota baptistů</t>
  </si>
  <si>
    <t>Církev adventistů sedmého dne</t>
  </si>
  <si>
    <t>Církev řeckokatolická</t>
  </si>
  <si>
    <t>Evangelická církev augsburského vyznání v České republice</t>
  </si>
  <si>
    <t>Federace židovských obcí v České republice</t>
  </si>
  <si>
    <t>Luterská evangelická církev a. v. v České republice</t>
  </si>
  <si>
    <t>Slezská církev evangelická augsburského vyznání</t>
  </si>
  <si>
    <t>Pražská pravoslavná eparchie</t>
  </si>
  <si>
    <t>Pojistné duchovních</t>
  </si>
  <si>
    <t>Platy         duchovních</t>
  </si>
  <si>
    <t xml:space="preserve">Počty duchovních </t>
  </si>
  <si>
    <t>Skutečnost 2006</t>
  </si>
  <si>
    <t>Skutečnost 2007</t>
  </si>
  <si>
    <t>Římskokatolická církev celkem</t>
  </si>
  <si>
    <t xml:space="preserve">Českobratrská církev evangelická </t>
  </si>
  <si>
    <t xml:space="preserve">Církev československá husitská </t>
  </si>
  <si>
    <t>Pravoslavná církev v českých zemích</t>
  </si>
  <si>
    <t>Luterská evangelická církev a.v. v České republice</t>
  </si>
  <si>
    <t>Ostatní CNS celkem</t>
  </si>
  <si>
    <t>Výdaje - CNS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</si>
</sst>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2"/>
    </font>
    <font>
      <sz val="10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gray0625">
        <bgColor indexed="9"/>
      </patternFill>
    </fill>
  </fills>
  <borders count="29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4" fontId="6" fillId="0" borderId="1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/>
    </xf>
    <xf numFmtId="4" fontId="6" fillId="0" borderId="5" xfId="0" applyNumberFormat="1" applyFont="1" applyBorder="1" applyAlignment="1">
      <alignment/>
    </xf>
    <xf numFmtId="4" fontId="5" fillId="3" borderId="4" xfId="0" applyNumberFormat="1" applyFont="1" applyFill="1" applyBorder="1" applyAlignment="1">
      <alignment/>
    </xf>
    <xf numFmtId="4" fontId="5" fillId="1" borderId="4" xfId="0" applyNumberFormat="1" applyFont="1" applyFill="1" applyBorder="1" applyAlignment="1">
      <alignment/>
    </xf>
    <xf numFmtId="0" fontId="5" fillId="0" borderId="6" xfId="0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/>
    </xf>
    <xf numFmtId="4" fontId="6" fillId="0" borderId="7" xfId="0" applyNumberFormat="1" applyFont="1" applyBorder="1" applyAlignment="1">
      <alignment/>
    </xf>
    <xf numFmtId="4" fontId="6" fillId="0" borderId="8" xfId="0" applyNumberFormat="1" applyFont="1" applyBorder="1" applyAlignment="1">
      <alignment/>
    </xf>
    <xf numFmtId="4" fontId="6" fillId="0" borderId="9" xfId="0" applyNumberFormat="1" applyFont="1" applyBorder="1" applyAlignment="1">
      <alignment/>
    </xf>
    <xf numFmtId="4" fontId="5" fillId="3" borderId="6" xfId="0" applyNumberFormat="1" applyFont="1" applyFill="1" applyBorder="1" applyAlignment="1">
      <alignment/>
    </xf>
    <xf numFmtId="4" fontId="5" fillId="1" borderId="10" xfId="0" applyNumberFormat="1" applyFont="1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shrinkToFit="1"/>
    </xf>
    <xf numFmtId="0" fontId="6" fillId="0" borderId="14" xfId="0" applyFont="1" applyBorder="1" applyAlignment="1">
      <alignment/>
    </xf>
    <xf numFmtId="0" fontId="5" fillId="2" borderId="11" xfId="0" applyFont="1" applyFill="1" applyBorder="1" applyAlignment="1">
      <alignment/>
    </xf>
    <xf numFmtId="0" fontId="5" fillId="1" borderId="11" xfId="0" applyFont="1" applyFill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3" fontId="5" fillId="2" borderId="16" xfId="0" applyNumberFormat="1" applyFont="1" applyFill="1" applyBorder="1" applyAlignment="1">
      <alignment/>
    </xf>
    <xf numFmtId="3" fontId="5" fillId="2" borderId="17" xfId="0" applyNumberFormat="1" applyFont="1" applyFill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5" fillId="1" borderId="15" xfId="0" applyNumberFormat="1" applyFont="1" applyFill="1" applyBorder="1" applyAlignment="1">
      <alignment/>
    </xf>
    <xf numFmtId="3" fontId="5" fillId="1" borderId="3" xfId="0" applyNumberFormat="1" applyFont="1" applyFill="1" applyBorder="1" applyAlignment="1">
      <alignment/>
    </xf>
    <xf numFmtId="3" fontId="5" fillId="2" borderId="23" xfId="0" applyNumberFormat="1" applyFon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3" fontId="6" fillId="0" borderId="24" xfId="0" applyNumberFormat="1" applyFont="1" applyBorder="1" applyAlignment="1">
      <alignment/>
    </xf>
    <xf numFmtId="3" fontId="5" fillId="1" borderId="25" xfId="0" applyNumberFormat="1" applyFont="1" applyFill="1" applyBorder="1" applyAlignment="1">
      <alignment/>
    </xf>
    <xf numFmtId="0" fontId="5" fillId="2" borderId="26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27" xfId="0" applyFont="1" applyBorder="1" applyAlignment="1">
      <alignment/>
    </xf>
    <xf numFmtId="0" fontId="5" fillId="1" borderId="28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view="pageBreakPreview" zoomScaleSheetLayoutView="100" workbookViewId="0" topLeftCell="A1">
      <selection activeCell="A6" sqref="A6:A26"/>
    </sheetView>
  </sheetViews>
  <sheetFormatPr defaultColWidth="9.140625" defaultRowHeight="12.75"/>
  <cols>
    <col min="1" max="1" width="53.140625" style="0" customWidth="1"/>
    <col min="2" max="7" width="15.7109375" style="0" customWidth="1"/>
  </cols>
  <sheetData>
    <row r="1" spans="1:7" ht="20.25">
      <c r="A1" s="4"/>
      <c r="B1" s="4"/>
      <c r="C1" s="4"/>
      <c r="D1" s="4"/>
      <c r="E1" s="4"/>
      <c r="F1" s="4"/>
      <c r="G1" s="4"/>
    </row>
    <row r="2" spans="1:7" ht="20.25">
      <c r="A2" s="5" t="s">
        <v>36</v>
      </c>
      <c r="B2" s="3"/>
      <c r="C2" s="3"/>
      <c r="D2" s="3"/>
      <c r="E2" s="3"/>
      <c r="F2" s="3"/>
      <c r="G2" s="3"/>
    </row>
    <row r="3" spans="1:7" ht="12.75">
      <c r="A3" s="1"/>
      <c r="B3" s="1"/>
      <c r="C3" s="1"/>
      <c r="D3" s="1"/>
      <c r="E3" s="1"/>
      <c r="F3" s="2"/>
      <c r="G3" s="2"/>
    </row>
    <row r="4" spans="1:7" ht="1.5" customHeight="1">
      <c r="A4" s="1"/>
      <c r="B4" s="1"/>
      <c r="C4" s="1"/>
      <c r="D4" s="1"/>
      <c r="E4" s="1"/>
      <c r="F4" s="1"/>
      <c r="G4" s="1"/>
    </row>
    <row r="5" spans="1:7" ht="1.5" customHeight="1" thickBot="1">
      <c r="A5" s="1"/>
      <c r="B5" s="1"/>
      <c r="C5" s="1"/>
      <c r="D5" s="1"/>
      <c r="E5" s="1"/>
      <c r="F5" s="1"/>
      <c r="G5" s="1"/>
    </row>
    <row r="6" spans="1:7" ht="48" thickBot="1">
      <c r="A6" s="26" t="s">
        <v>0</v>
      </c>
      <c r="B6" s="19" t="s">
        <v>26</v>
      </c>
      <c r="C6" s="34" t="s">
        <v>25</v>
      </c>
      <c r="D6" s="34" t="s">
        <v>6</v>
      </c>
      <c r="E6" s="34" t="s">
        <v>7</v>
      </c>
      <c r="F6" s="34" t="s">
        <v>9</v>
      </c>
      <c r="G6" s="14" t="s">
        <v>8</v>
      </c>
    </row>
    <row r="7" spans="1:7" ht="15" customHeight="1" thickBot="1">
      <c r="A7" s="50" t="s">
        <v>10</v>
      </c>
      <c r="B7" s="46">
        <v>574854000</v>
      </c>
      <c r="C7" s="35">
        <v>201199350</v>
      </c>
      <c r="D7" s="35">
        <f>22953000+385000</f>
        <v>23338000</v>
      </c>
      <c r="E7" s="35">
        <f>8033000+135000</f>
        <v>8168000</v>
      </c>
      <c r="F7" s="35">
        <f>25028000+369000</f>
        <v>25397000</v>
      </c>
      <c r="G7" s="36">
        <v>16454000</v>
      </c>
    </row>
    <row r="8" spans="1:7" ht="15" customHeight="1">
      <c r="A8" s="51" t="s">
        <v>11</v>
      </c>
      <c r="B8" s="47">
        <v>52259000</v>
      </c>
      <c r="C8" s="37">
        <v>18290650</v>
      </c>
      <c r="D8" s="38">
        <v>1599000</v>
      </c>
      <c r="E8" s="38">
        <v>560000</v>
      </c>
      <c r="F8" s="38">
        <v>1740000</v>
      </c>
      <c r="G8" s="39">
        <v>1100000</v>
      </c>
    </row>
    <row r="9" spans="1:7" ht="15" customHeight="1">
      <c r="A9" s="52" t="s">
        <v>12</v>
      </c>
      <c r="B9" s="47">
        <v>83781000</v>
      </c>
      <c r="C9" s="37">
        <v>29323350</v>
      </c>
      <c r="D9" s="37">
        <v>2729000</v>
      </c>
      <c r="E9" s="37">
        <v>955000</v>
      </c>
      <c r="F9" s="37">
        <v>2971000</v>
      </c>
      <c r="G9" s="40">
        <v>1872000</v>
      </c>
    </row>
    <row r="10" spans="1:7" ht="15" customHeight="1">
      <c r="A10" s="52" t="s">
        <v>23</v>
      </c>
      <c r="B10" s="47">
        <v>17198000</v>
      </c>
      <c r="C10" s="37">
        <v>6019300</v>
      </c>
      <c r="D10" s="37">
        <v>598000</v>
      </c>
      <c r="E10" s="37">
        <v>209000</v>
      </c>
      <c r="F10" s="37">
        <v>652000</v>
      </c>
      <c r="G10" s="40">
        <v>484000</v>
      </c>
    </row>
    <row r="11" spans="1:7" ht="15" customHeight="1">
      <c r="A11" s="53" t="s">
        <v>24</v>
      </c>
      <c r="B11" s="47">
        <v>19669000</v>
      </c>
      <c r="C11" s="37">
        <v>6884150</v>
      </c>
      <c r="D11" s="37">
        <v>760000</v>
      </c>
      <c r="E11" s="37">
        <v>266000</v>
      </c>
      <c r="F11" s="37">
        <v>820000</v>
      </c>
      <c r="G11" s="40">
        <v>440000</v>
      </c>
    </row>
    <row r="12" spans="1:7" ht="15" customHeight="1">
      <c r="A12" s="53" t="s">
        <v>13</v>
      </c>
      <c r="B12" s="47">
        <v>12740000</v>
      </c>
      <c r="C12" s="37">
        <v>4459000</v>
      </c>
      <c r="D12" s="37">
        <v>320000</v>
      </c>
      <c r="E12" s="37">
        <v>112000</v>
      </c>
      <c r="F12" s="37">
        <v>357000</v>
      </c>
      <c r="G12" s="40">
        <v>306000</v>
      </c>
    </row>
    <row r="13" spans="1:7" ht="15" customHeight="1">
      <c r="A13" s="52" t="s">
        <v>1</v>
      </c>
      <c r="B13" s="47">
        <v>29291000</v>
      </c>
      <c r="C13" s="37">
        <v>10251850</v>
      </c>
      <c r="D13" s="37">
        <v>1086000</v>
      </c>
      <c r="E13" s="37">
        <v>380000</v>
      </c>
      <c r="F13" s="37">
        <v>1184000</v>
      </c>
      <c r="G13" s="40">
        <v>751000</v>
      </c>
    </row>
    <row r="14" spans="1:7" ht="15" customHeight="1">
      <c r="A14" s="52" t="s">
        <v>2</v>
      </c>
      <c r="B14" s="47">
        <v>21666000</v>
      </c>
      <c r="C14" s="37">
        <v>7583100</v>
      </c>
      <c r="D14" s="37">
        <v>626000</v>
      </c>
      <c r="E14" s="37">
        <v>219000</v>
      </c>
      <c r="F14" s="37">
        <v>682000</v>
      </c>
      <c r="G14" s="40">
        <v>437000</v>
      </c>
    </row>
    <row r="15" spans="1:7" ht="15" customHeight="1">
      <c r="A15" s="52" t="s">
        <v>19</v>
      </c>
      <c r="B15" s="47">
        <v>7396000</v>
      </c>
      <c r="C15" s="37">
        <v>2588600</v>
      </c>
      <c r="D15" s="37">
        <v>296000</v>
      </c>
      <c r="E15" s="37">
        <v>104000</v>
      </c>
      <c r="F15" s="37">
        <v>322000</v>
      </c>
      <c r="G15" s="40">
        <v>207000</v>
      </c>
    </row>
    <row r="16" spans="1:7" ht="15" customHeight="1">
      <c r="A16" s="52" t="s">
        <v>20</v>
      </c>
      <c r="B16" s="47">
        <v>2988000</v>
      </c>
      <c r="C16" s="37">
        <v>1045800</v>
      </c>
      <c r="D16" s="37">
        <v>92000</v>
      </c>
      <c r="E16" s="37">
        <v>32000</v>
      </c>
      <c r="F16" s="37">
        <v>99000</v>
      </c>
      <c r="G16" s="40">
        <v>53000</v>
      </c>
    </row>
    <row r="17" spans="1:7" ht="15" customHeight="1">
      <c r="A17" s="52" t="s">
        <v>14</v>
      </c>
      <c r="B17" s="47">
        <v>10268000</v>
      </c>
      <c r="C17" s="37">
        <v>3593800</v>
      </c>
      <c r="D17" s="37">
        <v>350000</v>
      </c>
      <c r="E17" s="37">
        <v>123000</v>
      </c>
      <c r="F17" s="37">
        <v>378000</v>
      </c>
      <c r="G17" s="40">
        <v>218000</v>
      </c>
    </row>
    <row r="18" spans="1:7" ht="15" customHeight="1">
      <c r="A18" s="52" t="s">
        <v>3</v>
      </c>
      <c r="B18" s="47">
        <v>16929000</v>
      </c>
      <c r="C18" s="37">
        <v>5925150</v>
      </c>
      <c r="D18" s="37">
        <v>502000</v>
      </c>
      <c r="E18" s="37">
        <v>176000</v>
      </c>
      <c r="F18" s="37">
        <v>548000</v>
      </c>
      <c r="G18" s="40">
        <v>353000</v>
      </c>
    </row>
    <row r="19" spans="1:7" ht="15" customHeight="1">
      <c r="A19" s="52" t="s">
        <v>22</v>
      </c>
      <c r="B19" s="47">
        <v>2882000</v>
      </c>
      <c r="C19" s="37">
        <v>1008700</v>
      </c>
      <c r="D19" s="37">
        <v>109000</v>
      </c>
      <c r="E19" s="37">
        <v>38000</v>
      </c>
      <c r="F19" s="37">
        <v>118000</v>
      </c>
      <c r="G19" s="40">
        <v>0</v>
      </c>
    </row>
    <row r="20" spans="1:7" ht="15" customHeight="1">
      <c r="A20" s="52" t="s">
        <v>15</v>
      </c>
      <c r="B20" s="47">
        <v>7699000</v>
      </c>
      <c r="C20" s="37">
        <v>2694650</v>
      </c>
      <c r="D20" s="37">
        <v>278000</v>
      </c>
      <c r="E20" s="37">
        <v>97000</v>
      </c>
      <c r="F20" s="37">
        <v>300000</v>
      </c>
      <c r="G20" s="40">
        <v>169000</v>
      </c>
    </row>
    <row r="21" spans="1:7" ht="15" customHeight="1">
      <c r="A21" s="52" t="s">
        <v>21</v>
      </c>
      <c r="B21" s="47">
        <v>6679000</v>
      </c>
      <c r="C21" s="37">
        <v>2337650</v>
      </c>
      <c r="D21" s="37">
        <v>292000</v>
      </c>
      <c r="E21" s="37">
        <v>102000</v>
      </c>
      <c r="F21" s="37">
        <v>318000</v>
      </c>
      <c r="G21" s="40">
        <v>204000</v>
      </c>
    </row>
    <row r="22" spans="1:7" ht="15" customHeight="1">
      <c r="A22" s="53" t="s">
        <v>16</v>
      </c>
      <c r="B22" s="47">
        <v>918000</v>
      </c>
      <c r="C22" s="37">
        <v>321300</v>
      </c>
      <c r="D22" s="37">
        <v>24000</v>
      </c>
      <c r="E22" s="37">
        <v>8000</v>
      </c>
      <c r="F22" s="37">
        <v>26000</v>
      </c>
      <c r="G22" s="40">
        <v>17000</v>
      </c>
    </row>
    <row r="23" spans="1:7" ht="15" customHeight="1">
      <c r="A23" s="52" t="s">
        <v>17</v>
      </c>
      <c r="B23" s="47">
        <v>6116000</v>
      </c>
      <c r="C23" s="37">
        <v>2140600</v>
      </c>
      <c r="D23" s="37">
        <v>284000</v>
      </c>
      <c r="E23" s="37">
        <v>100000</v>
      </c>
      <c r="F23" s="37">
        <v>307000</v>
      </c>
      <c r="G23" s="40">
        <v>174000</v>
      </c>
    </row>
    <row r="24" spans="1:7" ht="15" customHeight="1">
      <c r="A24" s="54" t="s">
        <v>18</v>
      </c>
      <c r="B24" s="48">
        <v>0</v>
      </c>
      <c r="C24" s="41">
        <v>0</v>
      </c>
      <c r="D24" s="42">
        <v>717000</v>
      </c>
      <c r="E24" s="42">
        <v>251000</v>
      </c>
      <c r="F24" s="42">
        <v>781000</v>
      </c>
      <c r="G24" s="43">
        <v>501000</v>
      </c>
    </row>
    <row r="25" spans="1:7" ht="15" customHeight="1" thickBot="1">
      <c r="A25" s="50" t="s">
        <v>4</v>
      </c>
      <c r="B25" s="46">
        <f aca="true" t="shared" si="0" ref="B25:G25">SUM(B8:B24)</f>
        <v>298479000</v>
      </c>
      <c r="C25" s="35">
        <f t="shared" si="0"/>
        <v>104467650</v>
      </c>
      <c r="D25" s="35">
        <f t="shared" si="0"/>
        <v>10662000</v>
      </c>
      <c r="E25" s="35">
        <f t="shared" si="0"/>
        <v>3732000</v>
      </c>
      <c r="F25" s="35">
        <f t="shared" si="0"/>
        <v>11603000</v>
      </c>
      <c r="G25" s="36">
        <f t="shared" si="0"/>
        <v>7286000</v>
      </c>
    </row>
    <row r="26" spans="1:7" ht="15" customHeight="1" thickBot="1">
      <c r="A26" s="55" t="s">
        <v>5</v>
      </c>
      <c r="B26" s="49">
        <f aca="true" t="shared" si="1" ref="B26:G26">B7+B25</f>
        <v>873333000</v>
      </c>
      <c r="C26" s="44">
        <f t="shared" si="1"/>
        <v>305667000</v>
      </c>
      <c r="D26" s="44">
        <f t="shared" si="1"/>
        <v>34000000</v>
      </c>
      <c r="E26" s="44">
        <f t="shared" si="1"/>
        <v>11900000</v>
      </c>
      <c r="F26" s="44">
        <f t="shared" si="1"/>
        <v>37000000</v>
      </c>
      <c r="G26" s="45">
        <f t="shared" si="1"/>
        <v>23740000</v>
      </c>
    </row>
    <row r="27" spans="1:7" ht="15.75">
      <c r="A27" s="6"/>
      <c r="B27" s="6"/>
      <c r="C27" s="6"/>
      <c r="D27" s="6"/>
      <c r="E27" s="6"/>
      <c r="F27" s="6"/>
      <c r="G27" s="6"/>
    </row>
    <row r="28" spans="1:7" ht="23.25" customHeight="1">
      <c r="A28" s="7"/>
      <c r="B28" s="7"/>
      <c r="C28" s="8"/>
      <c r="D28" s="8"/>
      <c r="E28" s="8"/>
      <c r="F28" s="8"/>
      <c r="G28" s="8"/>
    </row>
    <row r="29" spans="1:7" ht="12.75" customHeight="1">
      <c r="A29" s="9" t="s">
        <v>27</v>
      </c>
      <c r="B29" s="9"/>
      <c r="C29" s="9"/>
      <c r="D29" s="10"/>
      <c r="E29" s="10"/>
      <c r="F29" s="10"/>
      <c r="G29" s="10"/>
    </row>
    <row r="30" spans="1:7" ht="12.75" customHeight="1" thickBot="1">
      <c r="A30" s="11"/>
      <c r="B30" s="11"/>
      <c r="C30" s="11"/>
      <c r="D30" s="10"/>
      <c r="E30" s="10"/>
      <c r="F30" s="10"/>
      <c r="G30" s="10"/>
    </row>
    <row r="31" spans="1:7" ht="32.25" thickBot="1">
      <c r="A31" s="26" t="s">
        <v>0</v>
      </c>
      <c r="B31" s="19" t="s">
        <v>28</v>
      </c>
      <c r="C31" s="14" t="s">
        <v>29</v>
      </c>
      <c r="D31" s="10"/>
      <c r="E31" s="10"/>
      <c r="F31" s="10"/>
      <c r="G31" s="10"/>
    </row>
    <row r="32" spans="1:7" ht="16.5" thickBot="1">
      <c r="A32" s="27" t="s">
        <v>30</v>
      </c>
      <c r="B32" s="20">
        <v>2829.95</v>
      </c>
      <c r="C32" s="15">
        <v>2899.49</v>
      </c>
      <c r="D32" s="10"/>
      <c r="E32" s="10"/>
      <c r="F32" s="10"/>
      <c r="G32" s="10"/>
    </row>
    <row r="33" spans="1:7" ht="15.75">
      <c r="A33" s="28" t="s">
        <v>31</v>
      </c>
      <c r="B33" s="21">
        <v>244.39</v>
      </c>
      <c r="C33" s="12">
        <v>231.79</v>
      </c>
      <c r="D33" s="10"/>
      <c r="E33" s="10"/>
      <c r="F33" s="10"/>
      <c r="G33" s="10"/>
    </row>
    <row r="34" spans="1:7" ht="15.75">
      <c r="A34" s="29" t="s">
        <v>32</v>
      </c>
      <c r="B34" s="22">
        <v>407.19</v>
      </c>
      <c r="C34" s="13">
        <v>410.84</v>
      </c>
      <c r="D34" s="10"/>
      <c r="E34" s="10"/>
      <c r="F34" s="10"/>
      <c r="G34" s="10"/>
    </row>
    <row r="35" spans="1:7" ht="15.75">
      <c r="A35" s="29" t="s">
        <v>23</v>
      </c>
      <c r="B35" s="22">
        <v>84.75</v>
      </c>
      <c r="C35" s="13">
        <v>89.75</v>
      </c>
      <c r="D35" s="10"/>
      <c r="E35" s="10"/>
      <c r="F35" s="10"/>
      <c r="G35" s="10"/>
    </row>
    <row r="36" spans="1:7" ht="15.75">
      <c r="A36" s="30" t="s">
        <v>33</v>
      </c>
      <c r="B36" s="22">
        <v>167.15</v>
      </c>
      <c r="C36" s="13">
        <f>106.74+64.85</f>
        <v>171.58999999999997</v>
      </c>
      <c r="D36" s="10"/>
      <c r="E36" s="10"/>
      <c r="F36" s="10"/>
      <c r="G36" s="10"/>
    </row>
    <row r="37" spans="1:7" ht="15.75">
      <c r="A37" s="29" t="s">
        <v>1</v>
      </c>
      <c r="B37" s="22">
        <v>162.3</v>
      </c>
      <c r="C37" s="13">
        <v>171.12</v>
      </c>
      <c r="D37" s="10"/>
      <c r="E37" s="10"/>
      <c r="F37" s="10"/>
      <c r="G37" s="10"/>
    </row>
    <row r="38" spans="1:7" ht="15.75">
      <c r="A38" s="29" t="s">
        <v>2</v>
      </c>
      <c r="B38" s="22">
        <v>97.11</v>
      </c>
      <c r="C38" s="13">
        <v>102.4</v>
      </c>
      <c r="D38" s="10"/>
      <c r="E38" s="10"/>
      <c r="F38" s="10"/>
      <c r="G38" s="10"/>
    </row>
    <row r="39" spans="1:7" ht="15.75">
      <c r="A39" s="29" t="s">
        <v>19</v>
      </c>
      <c r="B39" s="22">
        <v>36.61</v>
      </c>
      <c r="C39" s="13">
        <v>39.55</v>
      </c>
      <c r="D39" s="10"/>
      <c r="E39" s="10"/>
      <c r="F39" s="10"/>
      <c r="G39" s="10"/>
    </row>
    <row r="40" spans="1:7" ht="15.75">
      <c r="A40" s="29" t="s">
        <v>20</v>
      </c>
      <c r="B40" s="22">
        <v>12.28</v>
      </c>
      <c r="C40" s="13">
        <v>14.49</v>
      </c>
      <c r="D40" s="10"/>
      <c r="E40" s="10"/>
      <c r="F40" s="10"/>
      <c r="G40" s="10"/>
    </row>
    <row r="41" spans="1:7" ht="15.75">
      <c r="A41" s="29" t="s">
        <v>14</v>
      </c>
      <c r="B41" s="22">
        <v>47.37</v>
      </c>
      <c r="C41" s="13">
        <v>48.04</v>
      </c>
      <c r="D41" s="10"/>
      <c r="E41" s="10"/>
      <c r="F41" s="10"/>
      <c r="G41" s="10"/>
    </row>
    <row r="42" spans="1:7" ht="15.75">
      <c r="A42" s="29" t="s">
        <v>3</v>
      </c>
      <c r="B42" s="22">
        <v>80.38</v>
      </c>
      <c r="C42" s="13">
        <v>87.56</v>
      </c>
      <c r="D42" s="10"/>
      <c r="E42" s="10"/>
      <c r="F42" s="10"/>
      <c r="G42" s="10"/>
    </row>
    <row r="43" spans="1:7" ht="15.75">
      <c r="A43" s="29" t="s">
        <v>34</v>
      </c>
      <c r="B43" s="22">
        <v>13.5</v>
      </c>
      <c r="C43" s="13">
        <v>11.9</v>
      </c>
      <c r="D43" s="10"/>
      <c r="E43" s="10"/>
      <c r="F43" s="10"/>
      <c r="G43" s="10"/>
    </row>
    <row r="44" spans="1:7" ht="15.75">
      <c r="A44" s="29" t="s">
        <v>15</v>
      </c>
      <c r="B44" s="22">
        <v>38</v>
      </c>
      <c r="C44" s="13">
        <v>41.26</v>
      </c>
      <c r="D44" s="10"/>
      <c r="E44" s="10"/>
      <c r="F44" s="10"/>
      <c r="G44" s="10"/>
    </row>
    <row r="45" spans="1:7" ht="15.75">
      <c r="A45" s="29" t="s">
        <v>21</v>
      </c>
      <c r="B45" s="22">
        <v>33.69</v>
      </c>
      <c r="C45" s="13">
        <v>35.37</v>
      </c>
      <c r="D45" s="10"/>
      <c r="E45" s="10"/>
      <c r="F45" s="10"/>
      <c r="G45" s="10"/>
    </row>
    <row r="46" spans="1:7" ht="15.75">
      <c r="A46" s="29" t="s">
        <v>16</v>
      </c>
      <c r="B46" s="22">
        <v>3.58</v>
      </c>
      <c r="C46" s="13">
        <v>3.65</v>
      </c>
      <c r="D46" s="10"/>
      <c r="E46" s="10"/>
      <c r="F46" s="10"/>
      <c r="G46" s="10"/>
    </row>
    <row r="47" spans="1:7" ht="16.5" thickBot="1">
      <c r="A47" s="31" t="s">
        <v>17</v>
      </c>
      <c r="B47" s="23">
        <v>26.4</v>
      </c>
      <c r="C47" s="16">
        <v>30.5</v>
      </c>
      <c r="D47" s="10"/>
      <c r="E47" s="10"/>
      <c r="F47" s="10"/>
      <c r="G47" s="10"/>
    </row>
    <row r="48" spans="1:7" ht="16.5" thickBot="1">
      <c r="A48" s="32" t="s">
        <v>35</v>
      </c>
      <c r="B48" s="24">
        <f>SUM(B33:B47)</f>
        <v>1454.6999999999998</v>
      </c>
      <c r="C48" s="17">
        <f>SUM(C33:C47)</f>
        <v>1489.8100000000002</v>
      </c>
      <c r="D48" s="10"/>
      <c r="E48" s="10"/>
      <c r="F48" s="10"/>
      <c r="G48" s="10"/>
    </row>
    <row r="49" spans="1:7" ht="16.5" thickBot="1">
      <c r="A49" s="33" t="s">
        <v>5</v>
      </c>
      <c r="B49" s="25">
        <v>4284.65</v>
      </c>
      <c r="C49" s="18">
        <v>4389.3</v>
      </c>
      <c r="D49" s="10"/>
      <c r="E49" s="10"/>
      <c r="F49" s="10"/>
      <c r="G49" s="10"/>
    </row>
    <row r="50" spans="1:7" ht="15">
      <c r="A50" s="10"/>
      <c r="B50" s="10"/>
      <c r="C50" s="10"/>
      <c r="D50" s="10"/>
      <c r="E50" s="10"/>
      <c r="F50" s="10"/>
      <c r="G50" s="10"/>
    </row>
    <row r="51" spans="1:7" ht="15">
      <c r="A51" s="10"/>
      <c r="B51" s="10"/>
      <c r="C51" s="10"/>
      <c r="D51" s="10"/>
      <c r="E51" s="10"/>
      <c r="F51" s="10"/>
      <c r="G51" s="10"/>
    </row>
    <row r="52" spans="1:7" ht="15">
      <c r="A52" s="10"/>
      <c r="B52" s="10"/>
      <c r="C52" s="10"/>
      <c r="D52" s="10"/>
      <c r="E52" s="10"/>
      <c r="F52" s="10"/>
      <c r="G52" s="10"/>
    </row>
    <row r="53" spans="1:7" ht="15">
      <c r="A53" s="10"/>
      <c r="B53" s="10"/>
      <c r="C53" s="10"/>
      <c r="D53" s="10"/>
      <c r="E53" s="10"/>
      <c r="F53" s="10"/>
      <c r="G53" s="10"/>
    </row>
    <row r="54" spans="1:7" ht="15">
      <c r="A54" s="10"/>
      <c r="B54" s="10"/>
      <c r="C54" s="10"/>
      <c r="D54" s="10"/>
      <c r="E54" s="10"/>
      <c r="F54" s="10"/>
      <c r="G54" s="10"/>
    </row>
    <row r="55" spans="1:7" ht="15">
      <c r="A55" s="10"/>
      <c r="B55" s="10"/>
      <c r="C55" s="10"/>
      <c r="D55" s="10"/>
      <c r="E55" s="10"/>
      <c r="F55" s="10"/>
      <c r="G55" s="10"/>
    </row>
    <row r="56" spans="1:7" ht="15">
      <c r="A56" s="10"/>
      <c r="B56" s="10"/>
      <c r="C56" s="10"/>
      <c r="D56" s="10"/>
      <c r="E56" s="10"/>
      <c r="F56" s="10"/>
      <c r="G56" s="10"/>
    </row>
    <row r="57" spans="1:7" ht="15">
      <c r="A57" s="10"/>
      <c r="B57" s="10"/>
      <c r="C57" s="10"/>
      <c r="D57" s="10"/>
      <c r="E57" s="10"/>
      <c r="F57" s="10"/>
      <c r="G57" s="10"/>
    </row>
    <row r="58" spans="1:7" ht="15">
      <c r="A58" s="10"/>
      <c r="B58" s="10"/>
      <c r="C58" s="10"/>
      <c r="D58" s="10"/>
      <c r="E58" s="10"/>
      <c r="F58" s="10"/>
      <c r="G58" s="10"/>
    </row>
    <row r="59" spans="1:7" ht="15">
      <c r="A59" s="10"/>
      <c r="B59" s="10"/>
      <c r="C59" s="10"/>
      <c r="D59" s="10"/>
      <c r="E59" s="10"/>
      <c r="F59" s="10"/>
      <c r="G59" s="10"/>
    </row>
    <row r="60" spans="1:7" ht="15">
      <c r="A60" s="10"/>
      <c r="B60" s="10"/>
      <c r="C60" s="10"/>
      <c r="D60" s="10"/>
      <c r="E60" s="10"/>
      <c r="F60" s="10"/>
      <c r="G60" s="10"/>
    </row>
    <row r="61" spans="1:7" ht="15">
      <c r="A61" s="10"/>
      <c r="B61" s="10"/>
      <c r="C61" s="10"/>
      <c r="D61" s="10"/>
      <c r="E61" s="10"/>
      <c r="F61" s="10"/>
      <c r="G61" s="10"/>
    </row>
    <row r="62" spans="1:7" ht="15">
      <c r="A62" s="10"/>
      <c r="B62" s="10"/>
      <c r="C62" s="10"/>
      <c r="D62" s="10"/>
      <c r="E62" s="10"/>
      <c r="F62" s="10"/>
      <c r="G62" s="10"/>
    </row>
    <row r="63" spans="1:7" ht="15">
      <c r="A63" s="10"/>
      <c r="B63" s="10"/>
      <c r="C63" s="10"/>
      <c r="D63" s="10"/>
      <c r="E63" s="10"/>
      <c r="F63" s="10"/>
      <c r="G63" s="10"/>
    </row>
    <row r="64" spans="1:7" ht="15">
      <c r="A64" s="10"/>
      <c r="B64" s="10"/>
      <c r="C64" s="10"/>
      <c r="D64" s="10"/>
      <c r="E64" s="10"/>
      <c r="F64" s="10"/>
      <c r="G64" s="10"/>
    </row>
    <row r="65" spans="1:7" ht="15">
      <c r="A65" s="10"/>
      <c r="B65" s="10"/>
      <c r="C65" s="10"/>
      <c r="D65" s="10"/>
      <c r="E65" s="10"/>
      <c r="F65" s="10"/>
      <c r="G65" s="10"/>
    </row>
    <row r="66" spans="1:7" ht="15">
      <c r="A66" s="10"/>
      <c r="B66" s="10"/>
      <c r="C66" s="10"/>
      <c r="D66" s="10"/>
      <c r="E66" s="10"/>
      <c r="F66" s="10"/>
      <c r="G66" s="10"/>
    </row>
    <row r="67" spans="1:7" ht="15">
      <c r="A67" s="10"/>
      <c r="B67" s="10"/>
      <c r="C67" s="10"/>
      <c r="D67" s="10"/>
      <c r="E67" s="10"/>
      <c r="F67" s="10"/>
      <c r="G67" s="10"/>
    </row>
    <row r="68" spans="1:7" ht="15">
      <c r="A68" s="10"/>
      <c r="B68" s="10"/>
      <c r="C68" s="10"/>
      <c r="D68" s="10"/>
      <c r="E68" s="10"/>
      <c r="F68" s="10"/>
      <c r="G68" s="10"/>
    </row>
    <row r="69" spans="1:7" ht="15">
      <c r="A69" s="10"/>
      <c r="B69" s="10"/>
      <c r="C69" s="10"/>
      <c r="D69" s="10"/>
      <c r="E69" s="10"/>
      <c r="F69" s="10"/>
      <c r="G69" s="10"/>
    </row>
    <row r="70" spans="1:7" ht="15">
      <c r="A70" s="10"/>
      <c r="B70" s="10"/>
      <c r="C70" s="10"/>
      <c r="D70" s="10"/>
      <c r="E70" s="10"/>
      <c r="F70" s="10"/>
      <c r="G70" s="10"/>
    </row>
    <row r="71" spans="1:7" ht="15">
      <c r="A71" s="10"/>
      <c r="B71" s="10"/>
      <c r="C71" s="10"/>
      <c r="D71" s="10"/>
      <c r="E71" s="10"/>
      <c r="F71" s="10"/>
      <c r="G71" s="10"/>
    </row>
    <row r="72" spans="1:7" ht="15">
      <c r="A72" s="10"/>
      <c r="B72" s="10"/>
      <c r="C72" s="10"/>
      <c r="D72" s="10"/>
      <c r="E72" s="10"/>
      <c r="F72" s="10"/>
      <c r="G72" s="10"/>
    </row>
    <row r="73" spans="1:7" ht="15">
      <c r="A73" s="10"/>
      <c r="B73" s="10"/>
      <c r="C73" s="10"/>
      <c r="D73" s="10"/>
      <c r="E73" s="10"/>
      <c r="F73" s="10"/>
      <c r="G73" s="10"/>
    </row>
    <row r="74" spans="1:7" ht="15">
      <c r="A74" s="10"/>
      <c r="B74" s="10"/>
      <c r="C74" s="10"/>
      <c r="D74" s="10"/>
      <c r="E74" s="10"/>
      <c r="F74" s="10"/>
      <c r="G74" s="10"/>
    </row>
    <row r="75" spans="1:7" ht="15">
      <c r="A75" s="10"/>
      <c r="B75" s="10"/>
      <c r="C75" s="10"/>
      <c r="D75" s="10"/>
      <c r="E75" s="10"/>
      <c r="F75" s="10"/>
      <c r="G75" s="10"/>
    </row>
    <row r="76" spans="1:7" ht="15">
      <c r="A76" s="10"/>
      <c r="B76" s="10"/>
      <c r="C76" s="10"/>
      <c r="D76" s="10"/>
      <c r="E76" s="10"/>
      <c r="F76" s="10"/>
      <c r="G76" s="10"/>
    </row>
    <row r="77" spans="1:7" ht="15">
      <c r="A77" s="10"/>
      <c r="B77" s="10"/>
      <c r="C77" s="10"/>
      <c r="D77" s="10"/>
      <c r="E77" s="10"/>
      <c r="F77" s="10"/>
      <c r="G77" s="10"/>
    </row>
    <row r="78" spans="1:7" ht="15">
      <c r="A78" s="10"/>
      <c r="B78" s="10"/>
      <c r="C78" s="10"/>
      <c r="D78" s="10"/>
      <c r="E78" s="10"/>
      <c r="F78" s="10"/>
      <c r="G78" s="10"/>
    </row>
    <row r="79" spans="1:7" ht="15">
      <c r="A79" s="10"/>
      <c r="B79" s="10"/>
      <c r="C79" s="10"/>
      <c r="D79" s="10"/>
      <c r="E79" s="10"/>
      <c r="F79" s="10"/>
      <c r="G79" s="10"/>
    </row>
    <row r="80" spans="1:7" ht="15">
      <c r="A80" s="10"/>
      <c r="B80" s="10"/>
      <c r="C80" s="10"/>
      <c r="D80" s="10"/>
      <c r="E80" s="10"/>
      <c r="F80" s="10"/>
      <c r="G80" s="10"/>
    </row>
    <row r="81" spans="1:7" ht="15">
      <c r="A81" s="10"/>
      <c r="B81" s="10"/>
      <c r="C81" s="10"/>
      <c r="D81" s="10"/>
      <c r="E81" s="10"/>
      <c r="F81" s="10"/>
      <c r="G81" s="10"/>
    </row>
    <row r="82" spans="1:7" ht="15">
      <c r="A82" s="10"/>
      <c r="B82" s="10"/>
      <c r="C82" s="10"/>
      <c r="D82" s="10"/>
      <c r="E82" s="10"/>
      <c r="F82" s="10"/>
      <c r="G82" s="10"/>
    </row>
    <row r="83" spans="1:7" ht="15">
      <c r="A83" s="10"/>
      <c r="B83" s="10"/>
      <c r="C83" s="10"/>
      <c r="D83" s="10"/>
      <c r="E83" s="10"/>
      <c r="F83" s="10"/>
      <c r="G83" s="10"/>
    </row>
    <row r="84" spans="1:7" ht="15">
      <c r="A84" s="10"/>
      <c r="B84" s="10"/>
      <c r="C84" s="10"/>
      <c r="D84" s="10"/>
      <c r="E84" s="10"/>
      <c r="F84" s="10"/>
      <c r="G84" s="10"/>
    </row>
    <row r="85" spans="1:7" ht="15">
      <c r="A85" s="10"/>
      <c r="B85" s="10"/>
      <c r="C85" s="10"/>
      <c r="D85" s="10"/>
      <c r="E85" s="10"/>
      <c r="F85" s="10"/>
      <c r="G85" s="10"/>
    </row>
    <row r="86" spans="1:7" ht="15">
      <c r="A86" s="10"/>
      <c r="B86" s="10"/>
      <c r="C86" s="10"/>
      <c r="D86" s="10"/>
      <c r="E86" s="10"/>
      <c r="F86" s="10"/>
      <c r="G86" s="10"/>
    </row>
    <row r="87" spans="1:7" ht="15">
      <c r="A87" s="10"/>
      <c r="B87" s="10"/>
      <c r="C87" s="10"/>
      <c r="D87" s="10"/>
      <c r="E87" s="10"/>
      <c r="F87" s="10"/>
      <c r="G87" s="10"/>
    </row>
    <row r="88" spans="1:7" ht="15">
      <c r="A88" s="10"/>
      <c r="B88" s="10"/>
      <c r="C88" s="10"/>
      <c r="D88" s="10"/>
      <c r="E88" s="10"/>
      <c r="F88" s="10"/>
      <c r="G88" s="10"/>
    </row>
    <row r="89" spans="1:7" ht="15">
      <c r="A89" s="10"/>
      <c r="B89" s="10"/>
      <c r="C89" s="10"/>
      <c r="D89" s="10"/>
      <c r="E89" s="10"/>
      <c r="F89" s="10"/>
      <c r="G89" s="10"/>
    </row>
    <row r="90" spans="1:7" ht="15">
      <c r="A90" s="10"/>
      <c r="B90" s="10"/>
      <c r="C90" s="10"/>
      <c r="D90" s="10"/>
      <c r="E90" s="10"/>
      <c r="F90" s="10"/>
      <c r="G90" s="10"/>
    </row>
    <row r="91" spans="1:7" ht="15">
      <c r="A91" s="10"/>
      <c r="B91" s="10"/>
      <c r="C91" s="10"/>
      <c r="D91" s="10"/>
      <c r="E91" s="10"/>
      <c r="F91" s="10"/>
      <c r="G91" s="10"/>
    </row>
    <row r="92" spans="1:7" ht="15">
      <c r="A92" s="10"/>
      <c r="B92" s="10"/>
      <c r="C92" s="10"/>
      <c r="D92" s="10"/>
      <c r="E92" s="10"/>
      <c r="F92" s="10"/>
      <c r="G92" s="10"/>
    </row>
    <row r="93" spans="1:7" ht="15">
      <c r="A93" s="10"/>
      <c r="B93" s="10"/>
      <c r="C93" s="10"/>
      <c r="D93" s="10"/>
      <c r="E93" s="10"/>
      <c r="F93" s="10"/>
      <c r="G93" s="10"/>
    </row>
    <row r="94" spans="1:7" ht="15">
      <c r="A94" s="10"/>
      <c r="B94" s="10"/>
      <c r="C94" s="10"/>
      <c r="D94" s="10"/>
      <c r="E94" s="10"/>
      <c r="F94" s="10"/>
      <c r="G94" s="10"/>
    </row>
    <row r="95" spans="1:7" ht="15">
      <c r="A95" s="10"/>
      <c r="B95" s="10"/>
      <c r="C95" s="10"/>
      <c r="D95" s="10"/>
      <c r="E95" s="10"/>
      <c r="F95" s="10"/>
      <c r="G95" s="10"/>
    </row>
    <row r="96" spans="1:7" ht="15">
      <c r="A96" s="10"/>
      <c r="B96" s="10"/>
      <c r="C96" s="10"/>
      <c r="D96" s="10"/>
      <c r="E96" s="10"/>
      <c r="F96" s="10"/>
      <c r="G96" s="10"/>
    </row>
    <row r="97" spans="1:7" ht="15">
      <c r="A97" s="10"/>
      <c r="B97" s="10"/>
      <c r="C97" s="10"/>
      <c r="D97" s="10"/>
      <c r="E97" s="10"/>
      <c r="F97" s="10"/>
      <c r="G97" s="10"/>
    </row>
    <row r="98" spans="1:7" ht="15">
      <c r="A98" s="10"/>
      <c r="B98" s="10"/>
      <c r="C98" s="10"/>
      <c r="D98" s="10"/>
      <c r="E98" s="10"/>
      <c r="F98" s="10"/>
      <c r="G98" s="10"/>
    </row>
    <row r="99" spans="1:7" ht="15">
      <c r="A99" s="10"/>
      <c r="B99" s="10"/>
      <c r="C99" s="10"/>
      <c r="D99" s="10"/>
      <c r="E99" s="10"/>
      <c r="F99" s="10"/>
      <c r="G99" s="10"/>
    </row>
    <row r="100" spans="1:7" ht="15">
      <c r="A100" s="10"/>
      <c r="B100" s="10"/>
      <c r="C100" s="10"/>
      <c r="D100" s="10"/>
      <c r="E100" s="10"/>
      <c r="F100" s="10"/>
      <c r="G100" s="10"/>
    </row>
    <row r="101" spans="1:7" ht="15">
      <c r="A101" s="10"/>
      <c r="B101" s="10"/>
      <c r="C101" s="10"/>
      <c r="D101" s="10"/>
      <c r="E101" s="10"/>
      <c r="F101" s="10"/>
      <c r="G101" s="10"/>
    </row>
    <row r="102" spans="1:7" ht="15">
      <c r="A102" s="10"/>
      <c r="B102" s="10"/>
      <c r="C102" s="10"/>
      <c r="D102" s="10"/>
      <c r="E102" s="10"/>
      <c r="F102" s="10"/>
      <c r="G102" s="10"/>
    </row>
  </sheetData>
  <mergeCells count="2">
    <mergeCell ref="A1:G1"/>
    <mergeCell ref="A28:G28"/>
  </mergeCells>
  <printOptions horizontalCentered="1"/>
  <pageMargins left="0.3937007874015748" right="0.3937007874015748" top="0.7874015748031497" bottom="0.1968503937007874" header="0.31496062992125984" footer="0.31496062992125984"/>
  <pageSetup horizontalDpi="600" verticalDpi="600" orientation="portrait" paperSize="9" scale="60" r:id="rId1"/>
  <headerFooter alignWithMargins="0">
    <oddHeader>&amp;R&amp;14Tabulka č. 10</oddHeader>
    <oddFooter>&amp;C&amp;12Přehled počtu duchovních a výdajů -  církve a náboženské společnosti dle jednotlivých CNS&amp;RStrana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hankovaZ</cp:lastModifiedBy>
  <cp:lastPrinted>2008-02-28T10:18:03Z</cp:lastPrinted>
  <dcterms:created xsi:type="dcterms:W3CDTF">1997-01-24T11:07:25Z</dcterms:created>
  <dcterms:modified xsi:type="dcterms:W3CDTF">2008-02-28T10:23:30Z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