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000" activeTab="0"/>
  </bookViews>
  <sheets>
    <sheet name="Okruh 1 - Festivaly" sheetId="1" r:id="rId1"/>
    <sheet name="Okruh 2 - Inscenační projekty" sheetId="2" r:id="rId2"/>
    <sheet name="Okruh 3 - Reprízování" sheetId="3" r:id="rId3"/>
    <sheet name="Okruh 4 a 5 - Celoroční činnost" sheetId="4" r:id="rId4"/>
    <sheet name="Okruh 6 - Dílny, semináře" sheetId="5" r:id="rId5"/>
    <sheet name="Okruh 7 - Periodika" sheetId="6" r:id="rId6"/>
    <sheet name="Okruh 8a - Publikace 1 rok" sheetId="7" r:id="rId7"/>
    <sheet name="Okruh 8b - Publikace 2 roky" sheetId="8" r:id="rId8"/>
    <sheet name="Okruh 9 - Jiný projekt" sheetId="9" r:id="rId9"/>
  </sheets>
  <definedNames>
    <definedName name="_xlnm.Print_Area" localSheetId="0">'Okruh 1 - Festivaly'!$A$1:$C$103</definedName>
    <definedName name="_xlnm.Print_Area" localSheetId="1">'Okruh 2 - Inscenační projekty'!$A$1:$D$115</definedName>
    <definedName name="_xlnm.Print_Area" localSheetId="2">'Okruh 3 - Reprízování'!$A$1:$D$106</definedName>
    <definedName name="_xlnm.Print_Area" localSheetId="4">'Okruh 6 - Dílny, semináře'!$A$1:$C$100</definedName>
    <definedName name="_xlnm.Print_Area" localSheetId="5">'Okruh 7 - Periodika'!$A$1:$D$102</definedName>
    <definedName name="_xlnm.Print_Area" localSheetId="6">'Okruh 8a - Publikace 1 rok'!$A$1:$C$86</definedName>
    <definedName name="_xlnm.Print_Area" localSheetId="7">'Okruh 8b - Publikace 2 roky'!$A$1:$D$89</definedName>
    <definedName name="_xlnm.Print_Area" localSheetId="8">'Okruh 9 - Jiný projekt'!$A$1:$C$108</definedName>
  </definedNames>
  <calcPr fullCalcOnLoad="1"/>
</workbook>
</file>

<file path=xl/sharedStrings.xml><?xml version="1.0" encoding="utf-8"?>
<sst xmlns="http://schemas.openxmlformats.org/spreadsheetml/2006/main" count="860" uniqueCount="259">
  <si>
    <t xml:space="preserve">                                 ROZPOČET  PROJEKTU</t>
  </si>
  <si>
    <t>Název projektu:</t>
  </si>
  <si>
    <t>Termín konání projektu:</t>
  </si>
  <si>
    <t xml:space="preserve">     z toho - smlouva o reklamě</t>
  </si>
  <si>
    <t xml:space="preserve">                scénář</t>
  </si>
  <si>
    <t xml:space="preserve">                režie</t>
  </si>
  <si>
    <t xml:space="preserve">                scénografie</t>
  </si>
  <si>
    <t xml:space="preserve">                hudba</t>
  </si>
  <si>
    <t xml:space="preserve">                choreografie</t>
  </si>
  <si>
    <t xml:space="preserve">     </t>
  </si>
  <si>
    <t>Plánovaný počet premiér:</t>
  </si>
  <si>
    <t>Plánovaný počet představení celkem:</t>
  </si>
  <si>
    <t>premiéry</t>
  </si>
  <si>
    <t>reprízování</t>
  </si>
  <si>
    <r>
      <t xml:space="preserve">   </t>
    </r>
    <r>
      <rPr>
        <sz val="10"/>
        <rFont val="Arial CE"/>
        <family val="2"/>
      </rPr>
      <t xml:space="preserve"> (předpokládaný počet účastníků:        )</t>
    </r>
  </si>
  <si>
    <r>
      <t xml:space="preserve">    </t>
    </r>
    <r>
      <rPr>
        <sz val="10"/>
        <rFont val="Arial CE"/>
        <family val="2"/>
      </rPr>
      <t>(výše účastnického poplatku:      Kč)</t>
    </r>
  </si>
  <si>
    <t xml:space="preserve">  </t>
  </si>
  <si>
    <t xml:space="preserve">A.  NÁKLADY NA PROJEKT </t>
  </si>
  <si>
    <t>Autor a název:</t>
  </si>
  <si>
    <t>Termín vydání:</t>
  </si>
  <si>
    <t>Počet výtisků:</t>
  </si>
  <si>
    <t>Cena 1 výtisku:</t>
  </si>
  <si>
    <t>do dvou let</t>
  </si>
  <si>
    <t xml:space="preserve">                               ROZPOČET  PROJEKTU</t>
  </si>
  <si>
    <t xml:space="preserve">ROZPOČET  PROJEKTU </t>
  </si>
  <si>
    <t xml:space="preserve">ROZPOČET  PROJEKTU    </t>
  </si>
  <si>
    <t>Příjmy spojené</t>
  </si>
  <si>
    <t>Datum premiéry:</t>
  </si>
  <si>
    <t>Počet repríz:</t>
  </si>
  <si>
    <t xml:space="preserve">                kostýmy</t>
  </si>
  <si>
    <t xml:space="preserve">    (průměrná cena 1 vstupenky:       Kč)</t>
  </si>
  <si>
    <t xml:space="preserve">    (počet míst na jedno představení:     )</t>
  </si>
  <si>
    <t xml:space="preserve">Grantový okruh č. 2: Nový inscenační projekt </t>
  </si>
  <si>
    <t xml:space="preserve">    (průměrná cena 1 vstupenky:      Kč)</t>
  </si>
  <si>
    <t xml:space="preserve">    (počet představení:      )</t>
  </si>
  <si>
    <t xml:space="preserve">    (počet akcí:               )</t>
  </si>
  <si>
    <t xml:space="preserve">    (průměrné vstupné:       Kč)</t>
  </si>
  <si>
    <t xml:space="preserve">    (počet účastníků:      )</t>
  </si>
  <si>
    <r>
      <t xml:space="preserve">Rozsah projektu </t>
    </r>
    <r>
      <rPr>
        <sz val="10"/>
        <rFont val="Arial CE"/>
        <family val="0"/>
      </rPr>
      <t xml:space="preserve">(specifikujte podle typu projektu): </t>
    </r>
  </si>
  <si>
    <t>Odborný garant projektu (kdo projekt doporučuje + kontaktní spojení):</t>
  </si>
  <si>
    <t xml:space="preserve">Grantový okruh č. 4 a 5: Činnost nezávislého subjektu </t>
  </si>
  <si>
    <t>Grantový okruh č. 6 : Tvůrčí dílna, odborný kurz, konference, seminář</t>
  </si>
  <si>
    <t xml:space="preserve">Grantový okruh č. 9: Jiný projekt  </t>
  </si>
  <si>
    <t xml:space="preserve">    z toho: spotřební dekorace</t>
  </si>
  <si>
    <t xml:space="preserve">               údržba scény a kostýmů</t>
  </si>
  <si>
    <t xml:space="preserve">               ostatní</t>
  </si>
  <si>
    <t xml:space="preserve">               diety</t>
  </si>
  <si>
    <t xml:space="preserve">               jízdné</t>
  </si>
  <si>
    <t xml:space="preserve">   z toho: prostory</t>
  </si>
  <si>
    <t xml:space="preserve">              technika</t>
  </si>
  <si>
    <t xml:space="preserve">    z toho: nákup materiálu na scénu</t>
  </si>
  <si>
    <t xml:space="preserve">               nákup materiálu na kostýmy</t>
  </si>
  <si>
    <t xml:space="preserve">               výroba scény</t>
  </si>
  <si>
    <t xml:space="preserve">               výroba kostýmů</t>
  </si>
  <si>
    <t xml:space="preserve">               nahrávka hudby</t>
  </si>
  <si>
    <t xml:space="preserve">               placená inzerce (specifikujte)</t>
  </si>
  <si>
    <t xml:space="preserve">                ostatní (specifikujte)</t>
  </si>
  <si>
    <t>Grantový okruh č. 1: Festival, přehlídka</t>
  </si>
  <si>
    <t>ROZPOČET  PROJEKTU</t>
  </si>
  <si>
    <t xml:space="preserve">Grantový okruh č. 3: Provozování inscenačního projektu                    </t>
  </si>
  <si>
    <t xml:space="preserve"> ROZPOČET  PROJEKTU</t>
  </si>
  <si>
    <t>FORMULÁŘ VYPLŇTE PODLE TYPU CELOROČNÍ ČINNOSTI/PROVOZU!</t>
  </si>
  <si>
    <t xml:space="preserve">                                             ROZPOČET  PROJEKTU</t>
  </si>
  <si>
    <t>Grantový okruh č. 7: Odborné periodické publikace</t>
  </si>
  <si>
    <t>Název periodika:</t>
  </si>
  <si>
    <t>Tištěná periodika</t>
  </si>
  <si>
    <t>Počet vydaných čísel za rok</t>
  </si>
  <si>
    <t>Počet stran jednoho čísla</t>
  </si>
  <si>
    <t>Počet rukopisných normostran textu 1 čísla (ns = 1 800 znaků)</t>
  </si>
  <si>
    <t xml:space="preserve">Náklad časopisu   </t>
  </si>
  <si>
    <t>Prodejní cena (Kč)</t>
  </si>
  <si>
    <t>Formát (mm)</t>
  </si>
  <si>
    <r>
      <t>Počet volně prodaných výtisků (prodej včetně starších čísel=nemáme remitendu</t>
    </r>
    <r>
      <rPr>
        <sz val="10"/>
        <rFont val="Arial CE"/>
        <family val="0"/>
      </rPr>
      <t>)</t>
    </r>
  </si>
  <si>
    <t>Počet předplatitelů</t>
  </si>
  <si>
    <t>Počet zdarma distribuovaných výtisků</t>
  </si>
  <si>
    <t>Remitenda (à 1 číslo)</t>
  </si>
  <si>
    <t>Internetová periodika</t>
  </si>
  <si>
    <t>Počet unikátních návštěvníků / měsíční průměr</t>
  </si>
  <si>
    <t>Periodicita / Aktualizace web. stránek</t>
  </si>
  <si>
    <t>Rozsah - počet nových ruk. stran / měsíční průměr</t>
  </si>
  <si>
    <t>Počet načtených stránek / měsíční průměr</t>
  </si>
  <si>
    <t xml:space="preserve"> NÁKLADY NA PROJEKT</t>
  </si>
  <si>
    <t xml:space="preserve">               faktury</t>
  </si>
  <si>
    <t>A. CELKOVÉ NÁKLADY NA PROJEKT</t>
  </si>
  <si>
    <r>
      <t xml:space="preserve">    z toho: </t>
    </r>
    <r>
      <rPr>
        <sz val="10"/>
        <rFont val="Arial CE"/>
        <family val="0"/>
      </rPr>
      <t>volný prodej</t>
    </r>
  </si>
  <si>
    <t xml:space="preserve">                předplatné</t>
  </si>
  <si>
    <t>Přepočet požadované dotace na 1 číslo</t>
  </si>
  <si>
    <t>Přepočet požadované dotace na 1 rukopisnou stranu</t>
  </si>
  <si>
    <t>)** rozpočet musí vykazovat příjmy z realizace projektu (pokud to povaha projektu vylučuje, uveďte zdůvodnění: zde)</t>
  </si>
  <si>
    <t xml:space="preserve">               ostatní (specifikujte)</t>
  </si>
  <si>
    <t xml:space="preserve">    (počet představení celkem:        )</t>
  </si>
  <si>
    <t>)* rozpočtový formulář musí vykazovat příjmy z realizace projektu; pokud to povaha projektu vylučuje,</t>
  </si>
  <si>
    <t>)** položka musí být vyplněna - uveďte částku, o niž bylo nebo bude žádáno; pokud povaha projektu</t>
  </si>
  <si>
    <t>)** rozpočtový formulář musí vykazovat příjmy z realizace projektu; pokud to povaha projektu</t>
  </si>
  <si>
    <t>)*** položka musí být vyplněna - uveďte částku, o niž bylo nebo bude žádáno; pokud povaha</t>
  </si>
  <si>
    <t xml:space="preserve">)*** položka musí být vyplněna (uveďte částku, o kterou bylo nebo bude požádáno - pokud povaha projektu vylučuje </t>
  </si>
  <si>
    <r>
      <t xml:space="preserve">   </t>
    </r>
    <r>
      <rPr>
        <sz val="10"/>
        <color indexed="10"/>
        <rFont val="Arial CE"/>
        <family val="0"/>
      </rPr>
      <t>uveďte zdůvodnění: (zde)</t>
    </r>
  </si>
  <si>
    <t xml:space="preserve">     zdůvodnění: (zde)</t>
  </si>
  <si>
    <t xml:space="preserve">    vylučuje, uveďte zdůvodnění: (zde)</t>
  </si>
  <si>
    <t xml:space="preserve">      uveďte zdůvodnění: (zde)</t>
  </si>
  <si>
    <t>umělecké honoráře vč. OON:</t>
  </si>
  <si>
    <t>další náklady vč. OON:</t>
  </si>
  <si>
    <t>mzdy*)  bez OON:</t>
  </si>
  <si>
    <t>H. DOTACI POŽADUJI ROZDĚLIT TAKTO:</t>
  </si>
  <si>
    <t>*) požadavek na mzdy stálých zaměstnanců uplatňují pouze subjekty s celoroční činností</t>
  </si>
  <si>
    <t xml:space="preserve">*) požadavek na mzdy stálých zaměstnanců uplatňují pouze subjekty s celoroční činností </t>
  </si>
  <si>
    <t>mzdy  bez OON:</t>
  </si>
  <si>
    <t xml:space="preserve">     vylučuje podat žádost o finanční participaci pro rok 2022 u územní samosprávy, uveďte</t>
  </si>
  <si>
    <t xml:space="preserve">     projektu vylučuje podat žádost o finanční participaci pro rok 2022 u územní samosprávy,</t>
  </si>
  <si>
    <t>Grantový okruh č. 8b: Odborná neperiodická publikace - vydání v roce 2023</t>
  </si>
  <si>
    <t>r. 2023</t>
  </si>
  <si>
    <t>NÁKLADY NA PROJEKT</t>
  </si>
  <si>
    <t xml:space="preserve">                účinkující (počet)</t>
  </si>
  <si>
    <t xml:space="preserve">                účinkující Kč</t>
  </si>
  <si>
    <r>
      <t xml:space="preserve">2.I. Nájmy související s realizací projektu </t>
    </r>
    <r>
      <rPr>
        <b/>
        <sz val="11"/>
        <color indexed="8"/>
        <rFont val="Calibri"/>
        <family val="2"/>
      </rPr>
      <t>celkem</t>
    </r>
    <r>
      <rPr>
        <b/>
        <sz val="10"/>
        <rFont val="Arial CE"/>
        <family val="0"/>
      </rPr>
      <t xml:space="preserve">  
    </t>
    </r>
  </si>
  <si>
    <t>2.II. Odměny, honoráře pro neumělecké profese</t>
  </si>
  <si>
    <t xml:space="preserve">               světla</t>
  </si>
  <si>
    <t xml:space="preserve">               zvuk</t>
  </si>
  <si>
    <t xml:space="preserve">               video</t>
  </si>
  <si>
    <t xml:space="preserve">               fotograf</t>
  </si>
  <si>
    <t xml:space="preserve">               pokladní/uvaděči/služba u vstupenek</t>
  </si>
  <si>
    <t>2.III. Materiálové náklady</t>
  </si>
  <si>
    <t xml:space="preserve">               nákup materiálu na scénu</t>
  </si>
  <si>
    <t>2.IV. PR a komunikace</t>
  </si>
  <si>
    <t xml:space="preserve">               tištěná propagace (plakáty,letáky atp.)</t>
  </si>
  <si>
    <t xml:space="preserve">               rozhlas, TV, web</t>
  </si>
  <si>
    <t xml:space="preserve">               PR manager</t>
  </si>
  <si>
    <t xml:space="preserve">               grafik</t>
  </si>
  <si>
    <t xml:space="preserve">               webeditor/webdesignér</t>
  </si>
  <si>
    <t xml:space="preserve">               správa soc. sítí</t>
  </si>
  <si>
    <t>2.V. Doprava, cestovné, ubytování (bez zaměstnanců)</t>
  </si>
  <si>
    <t xml:space="preserve">               ubytování</t>
  </si>
  <si>
    <t>2.VII. Ostatní služby</t>
  </si>
  <si>
    <t>výroba/opravy/technické služby</t>
  </si>
  <si>
    <t xml:space="preserve">              účetní služby</t>
  </si>
  <si>
    <t xml:space="preserve">             plyn</t>
  </si>
  <si>
    <t xml:space="preserve">             elektřina</t>
  </si>
  <si>
    <t xml:space="preserve">             teplo</t>
  </si>
  <si>
    <t xml:space="preserve">             vodné a stočné</t>
  </si>
  <si>
    <t xml:space="preserve">             ostraha</t>
  </si>
  <si>
    <t xml:space="preserve">             úklid</t>
  </si>
  <si>
    <t>3.V. Ostatní</t>
  </si>
  <si>
    <t>4.I. Mzdy a platy (včetně odvodů)</t>
  </si>
  <si>
    <t>ZDROJE Z PROJEKTU</t>
  </si>
  <si>
    <r>
      <t>B. PŘÍJMY Z REALIZACE PROJEKTU</t>
    </r>
    <r>
      <rPr>
        <b/>
        <sz val="10"/>
        <color indexed="10"/>
        <rFont val="Arial CE"/>
        <family val="0"/>
      </rPr>
      <t>)**</t>
    </r>
  </si>
  <si>
    <r>
      <t>B.1. vstupné</t>
    </r>
    <r>
      <rPr>
        <sz val="10"/>
        <rFont val="Arial CE"/>
        <family val="0"/>
      </rPr>
      <t xml:space="preserve"> celkem</t>
    </r>
  </si>
  <si>
    <r>
      <t>B.2. kurzovné apod</t>
    </r>
    <r>
      <rPr>
        <sz val="10"/>
        <rFont val="Arial CE"/>
        <family val="0"/>
      </rPr>
      <t xml:space="preserve">. </t>
    </r>
  </si>
  <si>
    <r>
      <t xml:space="preserve">B.3. jiné příjmy z projektu  </t>
    </r>
    <r>
      <rPr>
        <sz val="10"/>
        <rFont val="Arial CE"/>
        <family val="0"/>
      </rPr>
      <t>(specifikujte)</t>
    </r>
  </si>
  <si>
    <t>C. DALŠÍ ZDROJE KRYTÍ PROJEKTU</t>
  </si>
  <si>
    <r>
      <t>C.1.</t>
    </r>
    <r>
      <rPr>
        <sz val="10"/>
        <rFont val="Arial CE"/>
        <family val="0"/>
      </rPr>
      <t xml:space="preserve">  vlastní finanční vklad žadatele </t>
    </r>
  </si>
  <si>
    <r>
      <t>C.2.</t>
    </r>
    <r>
      <rPr>
        <sz val="10"/>
        <rFont val="Arial CE"/>
        <family val="0"/>
      </rPr>
      <t xml:space="preserve">  sponzoři celkem</t>
    </r>
  </si>
  <si>
    <r>
      <t>C.3</t>
    </r>
    <r>
      <rPr>
        <sz val="10"/>
        <rFont val="Arial CE"/>
        <family val="0"/>
      </rPr>
      <t>.  dary</t>
    </r>
  </si>
  <si>
    <r>
      <t xml:space="preserve">C.4.  </t>
    </r>
    <r>
      <rPr>
        <sz val="10"/>
        <rFont val="Arial CE"/>
        <family val="0"/>
      </rPr>
      <t>jiné útvary MK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(odbory, odd. či jiné obory umění) - specifikujte</t>
    </r>
  </si>
  <si>
    <r>
      <t xml:space="preserve">C.5. </t>
    </r>
    <r>
      <rPr>
        <sz val="10"/>
        <rFont val="Arial CE"/>
        <family val="0"/>
      </rPr>
      <t xml:space="preserve"> jiné ústřední orgány (ministerstva - bez MK!)</t>
    </r>
  </si>
  <si>
    <r>
      <t>C.6.</t>
    </r>
    <r>
      <rPr>
        <sz val="10"/>
        <rFont val="Arial CE"/>
        <family val="0"/>
      </rPr>
      <t xml:space="preserve">  orgány samosprávy (město, měst. část, kraj) </t>
    </r>
    <r>
      <rPr>
        <sz val="10"/>
        <color indexed="10"/>
        <rFont val="Arial CE"/>
        <family val="0"/>
      </rPr>
      <t>)***</t>
    </r>
  </si>
  <si>
    <r>
      <t xml:space="preserve">C.7.  </t>
    </r>
    <r>
      <rPr>
        <sz val="10"/>
        <rFont val="Arial CE"/>
        <family val="2"/>
      </rPr>
      <t>ostatní zdroje krytí (specifikujte)</t>
    </r>
  </si>
  <si>
    <r>
      <t xml:space="preserve">C.8.  </t>
    </r>
    <r>
      <rPr>
        <sz val="10"/>
        <rFont val="Arial CE"/>
        <family val="0"/>
      </rPr>
      <t>Státní fond kultury</t>
    </r>
  </si>
  <si>
    <r>
      <t xml:space="preserve">C.9.   </t>
    </r>
    <r>
      <rPr>
        <sz val="10"/>
        <rFont val="Arial CE"/>
        <family val="2"/>
      </rPr>
      <t>zahraniční zdroje (např. programy EU, ambasády)</t>
    </r>
  </si>
  <si>
    <t>D. PŘÍJMY CELKEM                                   (B+C) premiéry + reprízování</t>
  </si>
  <si>
    <t>E. ROZDÍL MEZI NÁKLADY A PŘÍJMY    (A-D)     premiéry + reprízování</t>
  </si>
  <si>
    <r>
      <t xml:space="preserve">F. </t>
    </r>
    <r>
      <rPr>
        <b/>
        <u val="single"/>
        <sz val="10"/>
        <rFont val="Arial CE"/>
        <family val="0"/>
      </rPr>
      <t xml:space="preserve">POŽADOVANÁ VÝŠE DOTACE </t>
    </r>
    <r>
      <rPr>
        <sz val="10"/>
        <rFont val="Arial CE"/>
        <family val="2"/>
      </rPr>
      <t>(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>nesmí být vyšší než bod E</t>
    </r>
    <r>
      <rPr>
        <b/>
        <sz val="10"/>
        <rFont val="Arial CE"/>
        <family val="0"/>
      </rPr>
      <t xml:space="preserve">,  2. </t>
    </r>
    <r>
      <rPr>
        <sz val="10"/>
        <rFont val="Arial CE"/>
        <family val="0"/>
      </rPr>
      <t>do 70 %</t>
    </r>
    <r>
      <rPr>
        <sz val="10"/>
        <rFont val="Arial CE"/>
        <family val="2"/>
      </rPr>
      <t xml:space="preserve"> rozpočtovaných nákladů)</t>
    </r>
  </si>
  <si>
    <t xml:space="preserve">      podat žádost o finanční participaci pro rok 2023 u územní samosprávy, uveďte zdůvodnění:</t>
  </si>
  <si>
    <r>
      <t>2.IV.. Cestovné účinkujících souborů, hostů a produkce</t>
    </r>
    <r>
      <rPr>
        <sz val="10"/>
        <rFont val="Arial CE"/>
        <family val="2"/>
      </rPr>
      <t xml:space="preserve"> celkem</t>
    </r>
  </si>
  <si>
    <r>
      <t>2.V.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0"/>
      </rPr>
      <t>Náklady na propagaci</t>
    </r>
  </si>
  <si>
    <t xml:space="preserve">               tištěná propagace (plakáty, letáky ap.)</t>
  </si>
  <si>
    <t xml:space="preserve">               rozhlas, TV</t>
  </si>
  <si>
    <t xml:space="preserve">               grafika</t>
  </si>
  <si>
    <t>2.II. Odměny, honoráře pro neumělecké profese, produkce</t>
  </si>
  <si>
    <t xml:space="preserve">               produkce: </t>
  </si>
  <si>
    <t>2.VII. Ostatní náklady související s projektem</t>
  </si>
  <si>
    <t>Faktury</t>
  </si>
  <si>
    <t>Smlouvy</t>
  </si>
  <si>
    <t>OON</t>
  </si>
  <si>
    <t xml:space="preserve">              výroba/opravy/technické služby</t>
  </si>
  <si>
    <r>
      <t xml:space="preserve">B.2. jiné příjmy z projektu </t>
    </r>
    <r>
      <rPr>
        <sz val="10"/>
        <rFont val="Arial CE"/>
        <family val="0"/>
      </rPr>
      <t>(specifikujte)</t>
    </r>
    <r>
      <rPr>
        <b/>
        <sz val="10"/>
        <rFont val="Arial CE"/>
        <family val="2"/>
      </rPr>
      <t xml:space="preserve"> </t>
    </r>
  </si>
  <si>
    <t xml:space="preserve">              (doprava aj. - specifikujte)</t>
  </si>
  <si>
    <r>
      <t xml:space="preserve">B.2. jiné příjmy z projektu  </t>
    </r>
    <r>
      <rPr>
        <sz val="10"/>
        <rFont val="Arial CE"/>
        <family val="0"/>
      </rPr>
      <t>(specifikujte)</t>
    </r>
  </si>
  <si>
    <t xml:space="preserve">A.1. Umělecké honoráře (smlouvy, faktury, OON a mzdy vč. odvodů) </t>
  </si>
  <si>
    <t>A.2. Další náklady přímé (včetně OON)</t>
  </si>
  <si>
    <t>A.3. Další náklady nepřímé (včetně OON)</t>
  </si>
  <si>
    <t xml:space="preserve">A.4. Mzdové náklady neuměleckých profesí </t>
  </si>
  <si>
    <t>2.III. Náklady na scénografii / materiál</t>
  </si>
  <si>
    <t>2.VII. Ostatní náklady</t>
  </si>
  <si>
    <t xml:space="preserve">              další (specifikujte)</t>
  </si>
  <si>
    <t xml:space="preserve">              doprava aj. - specifikujte)</t>
  </si>
  <si>
    <t xml:space="preserve">    (počet repríz:        )</t>
  </si>
  <si>
    <t>údaje se vykazují za celkový počet repríz v r. 2023</t>
  </si>
  <si>
    <t>Celkový počet repríz v r. 2023:</t>
  </si>
  <si>
    <t xml:space="preserve">    Počet repríz</t>
  </si>
  <si>
    <t>Náklady na 1 reprízu</t>
  </si>
  <si>
    <t xml:space="preserve">D. PŘÍJMY CELKEM                                   (B+C) </t>
  </si>
  <si>
    <t xml:space="preserve">E. ROZDÍL MEZI NÁKLADY A PŘÍJMY    (A-D)     </t>
  </si>
  <si>
    <t>údaje se přepočítají na 1 reprízu v r. 2023</t>
  </si>
  <si>
    <t xml:space="preserve">               ostatní produkce (specifikujte)</t>
  </si>
  <si>
    <t xml:space="preserve">               nákup materiálu</t>
  </si>
  <si>
    <t>2.IV. Propagace, PR, komunikace</t>
  </si>
  <si>
    <t>technické a doprovodné služby (specifikujte)</t>
  </si>
  <si>
    <t xml:space="preserve">2.VII. Ostatní přímé náklady na projekt </t>
  </si>
  <si>
    <t>B.1. vstupné, kurzovné, konferenční poplatky apod.</t>
  </si>
  <si>
    <t>Grantový okruh č. 8a: Odborná neperiodická publikace - vydání v roce 2023</t>
  </si>
  <si>
    <t>2.II. Náklady na tisk a výrobu</t>
  </si>
  <si>
    <t xml:space="preserve">               předtisková úprava</t>
  </si>
  <si>
    <t xml:space="preserve">               tisk</t>
  </si>
  <si>
    <t xml:space="preserve">               spotřeba materiálu</t>
  </si>
  <si>
    <t>2.I. Odměny, honoráře a OON pro neumělecké profese</t>
  </si>
  <si>
    <t>2.III. PR a komunikace</t>
  </si>
  <si>
    <t>2.IV. Doprava, cestovné, ubytování (bez zaměstnanců)</t>
  </si>
  <si>
    <t>2.V. Autorské a licenční poplatky</t>
  </si>
  <si>
    <t xml:space="preserve">              autorské poplatky</t>
  </si>
  <si>
    <t xml:space="preserve">              licence</t>
  </si>
  <si>
    <t>2.VI. Ostatní služby</t>
  </si>
  <si>
    <t>2.VI. Ostatní náklady</t>
  </si>
  <si>
    <t xml:space="preserve">              přímé služby související s projektem</t>
  </si>
  <si>
    <r>
      <t xml:space="preserve">B.1. </t>
    </r>
    <r>
      <rPr>
        <sz val="10"/>
        <rFont val="Arial CE"/>
        <family val="0"/>
      </rPr>
      <t>prodej publikace v roce vydání</t>
    </r>
  </si>
  <si>
    <r>
      <t xml:space="preserve">B.2. </t>
    </r>
    <r>
      <rPr>
        <sz val="10"/>
        <rFont val="Arial CE"/>
        <family val="0"/>
      </rPr>
      <t>prodej publikace v dalších letech</t>
    </r>
  </si>
  <si>
    <t>r. 2024</t>
  </si>
  <si>
    <t>A. CELKOVÉ NÁKLADY NA PROJEKT ZA JEDNOTLIVÉ ROKY</t>
  </si>
  <si>
    <t>A. CELKOVÉ NÁKLADY NA PROJEKT ZA OBA ROKY</t>
  </si>
  <si>
    <t xml:space="preserve">D. PŘÍJMY CELKEM ZA JEDNOTLIVÉ ROKY                                  (B+C) </t>
  </si>
  <si>
    <t xml:space="preserve">D. PŘÍJMY CELKEM ZA OBA ROKY                                  (B+C) </t>
  </si>
  <si>
    <t xml:space="preserve">E. ROZDÍL MEZI NÁKLADY A PŘÍJMY ZA JEDNOTLIVÉ ROKY    (A-D)     </t>
  </si>
  <si>
    <t xml:space="preserve">E. ROZDÍL MEZI NÁKLADY A PŘÍJMY ZA OBA ROKY    (A-D)     </t>
  </si>
  <si>
    <t>skutečnost roku 2021</t>
  </si>
  <si>
    <t>skutečnost roku 2023</t>
  </si>
  <si>
    <t xml:space="preserve">               webhosting</t>
  </si>
  <si>
    <t>2.II. Doprava, cestovné, ubytování (bez zaměstnanců)</t>
  </si>
  <si>
    <t>2.IV Tisk a výroba</t>
  </si>
  <si>
    <t>2.V. Programování, databáze</t>
  </si>
  <si>
    <t>B. PŘÍJMY Z REALIZACE PROJEKTU</t>
  </si>
  <si>
    <r>
      <t>F. Požadovaná výše dotace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(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>nesmí být vyšší než bod C</t>
    </r>
    <r>
      <rPr>
        <b/>
        <sz val="10"/>
        <rFont val="Arial CE"/>
        <family val="0"/>
      </rPr>
      <t xml:space="preserve">, 2. </t>
    </r>
    <r>
      <rPr>
        <sz val="10"/>
        <rFont val="Arial CE"/>
        <family val="0"/>
      </rPr>
      <t>do 85%</t>
    </r>
    <r>
      <rPr>
        <sz val="10"/>
        <rFont val="Arial CE"/>
        <family val="2"/>
      </rPr>
      <t xml:space="preserve"> rozpočtovaných nákladů)</t>
    </r>
  </si>
  <si>
    <r>
      <t xml:space="preserve">               OON </t>
    </r>
    <r>
      <rPr>
        <sz val="10"/>
        <rFont val="Arial CE"/>
        <family val="2"/>
      </rPr>
      <t>(DPP a DPČ)</t>
    </r>
  </si>
  <si>
    <t>2.I. Propagace, PR, komunikace</t>
  </si>
  <si>
    <t>2.III. Autorské a licenční poplatky</t>
  </si>
  <si>
    <t xml:space="preserve">              technické a doprovodné služby (specifikujte)</t>
  </si>
  <si>
    <t xml:space="preserve">               smlouvy</t>
  </si>
  <si>
    <t xml:space="preserve">             ostatní</t>
  </si>
  <si>
    <t>3.IV. Energie</t>
  </si>
  <si>
    <t xml:space="preserve">4. Mzdové náklady (jiných než redakčních profesí) </t>
  </si>
  <si>
    <t>B.1. Z prodeje časopisu</t>
  </si>
  <si>
    <r>
      <t>C.2.</t>
    </r>
    <r>
      <rPr>
        <sz val="10"/>
        <rFont val="Arial CE"/>
        <family val="0"/>
      </rPr>
      <t xml:space="preserve">  sponzoři a dary</t>
    </r>
  </si>
  <si>
    <r>
      <t>C.3</t>
    </r>
    <r>
      <rPr>
        <sz val="10"/>
        <rFont val="Arial CE"/>
        <family val="0"/>
      </rPr>
      <t>.  Reklama, inzerce</t>
    </r>
  </si>
  <si>
    <t>C.4.  Dotace města/obce (příp. městské části)</t>
  </si>
  <si>
    <t>C.5.  Dotace kraje</t>
  </si>
  <si>
    <t>C.6.  Jiné útvary MK (odbory či oddělení) - specifikujte</t>
  </si>
  <si>
    <t>C.7.  Jiné ústřední orgány (ministerstva - bez MK)</t>
  </si>
  <si>
    <t>C.8.  Státní fond kultury</t>
  </si>
  <si>
    <t>C.9.  Zahraniční zdroje (např. programy EU, ambasády, kulturní centra)</t>
  </si>
  <si>
    <t xml:space="preserve">C.10. Ostatní zdroje krytí </t>
  </si>
  <si>
    <t>2.VI. Autorské a licenční poplatky</t>
  </si>
  <si>
    <t xml:space="preserve">             nájem kancelářských prostor</t>
  </si>
  <si>
    <t xml:space="preserve">             kancelářské potřeby</t>
  </si>
  <si>
    <t xml:space="preserve">             spoje (poštovné, telefony, faxy apod.)</t>
  </si>
  <si>
    <t>3.I. Nepřímé náklady bez energií související s projektem</t>
  </si>
  <si>
    <t>3.II. Energie (plyn, elektřina,vodné, stočné, odpad atd.)</t>
  </si>
  <si>
    <t>3.III. Ostatní nepřímé náklady</t>
  </si>
  <si>
    <t>Mzdy a platy (včetně odvodů)</t>
  </si>
  <si>
    <t>komentář: zde uveďte druhy úvazku a výši měsíčního platu/honoráře/měsíční faktury</t>
  </si>
  <si>
    <r>
      <t xml:space="preserve">F. </t>
    </r>
    <r>
      <rPr>
        <b/>
        <u val="single"/>
        <sz val="10"/>
        <rFont val="Arial CE"/>
        <family val="0"/>
      </rPr>
      <t xml:space="preserve">POŽADOVANÁ VÝŠE DOTACE </t>
    </r>
    <r>
      <rPr>
        <sz val="10"/>
        <rFont val="Arial CE"/>
        <family val="2"/>
      </rPr>
      <t>(</t>
    </r>
    <r>
      <rPr>
        <b/>
        <sz val="10"/>
        <rFont val="Arial CE"/>
        <family val="0"/>
      </rPr>
      <t xml:space="preserve">1. </t>
    </r>
    <r>
      <rPr>
        <sz val="10"/>
        <rFont val="Arial CE"/>
        <family val="0"/>
      </rPr>
      <t>nesmí být vyšší než bod E</t>
    </r>
    <r>
      <rPr>
        <b/>
        <sz val="10"/>
        <rFont val="Arial CE"/>
        <family val="0"/>
      </rPr>
      <t xml:space="preserve">,  2. </t>
    </r>
    <r>
      <rPr>
        <sz val="10"/>
        <rFont val="Arial CE"/>
        <family val="0"/>
      </rPr>
      <t>do 85 %</t>
    </r>
    <r>
      <rPr>
        <sz val="10"/>
        <rFont val="Arial CE"/>
        <family val="2"/>
      </rPr>
      <t xml:space="preserve"> rozpočtovaných nákladů)</t>
    </r>
  </si>
  <si>
    <t xml:space="preserve">               mzdy zaměstnanců (pouze redakční práce)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</si>
</sst>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  <numFmt numFmtId="168" formatCode="[$¥€-2]\ #\ ##,000_);[Red]\([$€-2]\ #\ ##,000\)"/>
  </numFmts>
  <fonts count="6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 CE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 CE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5" fillId="9" borderId="0" applyNumberFormat="0" applyBorder="0" applyAlignment="0" applyProtection="0"/>
    <xf numFmtId="0" fontId="40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41" fillId="29" borderId="3" applyNumberFormat="0" applyAlignment="0" applyProtection="0"/>
    <xf numFmtId="0" fontId="18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23" fillId="1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8" fillId="33" borderId="0" applyNumberFormat="0" applyBorder="0" applyAlignment="0" applyProtection="0"/>
    <xf numFmtId="0" fontId="25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36" borderId="15" applyNumberFormat="0" applyAlignment="0" applyProtection="0"/>
    <xf numFmtId="0" fontId="27" fillId="19" borderId="16" applyNumberFormat="0" applyAlignment="0" applyProtection="0"/>
    <xf numFmtId="0" fontId="52" fillId="37" borderId="15" applyNumberFormat="0" applyAlignment="0" applyProtection="0"/>
    <xf numFmtId="0" fontId="28" fillId="38" borderId="16" applyNumberFormat="0" applyAlignment="0" applyProtection="0"/>
    <xf numFmtId="0" fontId="53" fillId="37" borderId="17" applyNumberFormat="0" applyAlignment="0" applyProtection="0"/>
    <xf numFmtId="0" fontId="29" fillId="38" borderId="18" applyNumberFormat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5" fillId="27" borderId="0" applyNumberFormat="0" applyBorder="0" applyAlignment="0" applyProtection="0"/>
    <xf numFmtId="0" fontId="39" fillId="40" borderId="0" applyNumberFormat="0" applyBorder="0" applyAlignment="0" applyProtection="0"/>
    <xf numFmtId="0" fontId="15" fillId="41" borderId="0" applyNumberFormat="0" applyBorder="0" applyAlignment="0" applyProtection="0"/>
    <xf numFmtId="0" fontId="39" fillId="42" borderId="0" applyNumberFormat="0" applyBorder="0" applyAlignment="0" applyProtection="0"/>
    <xf numFmtId="0" fontId="15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45" borderId="0" applyNumberFormat="0" applyBorder="0" applyAlignment="0" applyProtection="0"/>
    <xf numFmtId="0" fontId="39" fillId="46" borderId="0" applyNumberFormat="0" applyBorder="0" applyAlignment="0" applyProtection="0"/>
    <xf numFmtId="0" fontId="15" fillId="27" borderId="0" applyNumberFormat="0" applyBorder="0" applyAlignment="0" applyProtection="0"/>
    <xf numFmtId="0" fontId="39" fillId="47" borderId="0" applyNumberFormat="0" applyBorder="0" applyAlignment="0" applyProtection="0"/>
    <xf numFmtId="0" fontId="15" fillId="48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Border="1" applyAlignment="1">
      <alignment horizontal="center"/>
    </xf>
    <xf numFmtId="3" fontId="2" fillId="0" borderId="22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 wrapText="1"/>
    </xf>
    <xf numFmtId="3" fontId="1" fillId="0" borderId="22" xfId="0" applyNumberFormat="1" applyFont="1" applyBorder="1" applyAlignment="1">
      <alignment horizontal="left"/>
    </xf>
    <xf numFmtId="3" fontId="0" fillId="0" borderId="21" xfId="0" applyNumberForma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41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42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0" fillId="0" borderId="26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19" xfId="0" applyFont="1" applyBorder="1" applyAlignment="1">
      <alignment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26" xfId="0" applyFont="1" applyBorder="1" applyAlignment="1">
      <alignment/>
    </xf>
    <xf numFmtId="0" fontId="0" fillId="0" borderId="47" xfId="0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48" xfId="0" applyBorder="1" applyAlignment="1">
      <alignment/>
    </xf>
    <xf numFmtId="3" fontId="0" fillId="0" borderId="39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26" xfId="0" applyFont="1" applyBorder="1" applyAlignment="1">
      <alignment horizontal="center"/>
    </xf>
    <xf numFmtId="3" fontId="0" fillId="0" borderId="48" xfId="0" applyNumberForma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67" fontId="0" fillId="0" borderId="0" xfId="63" applyFont="1" applyBorder="1" applyAlignment="1">
      <alignment/>
    </xf>
    <xf numFmtId="0" fontId="3" fillId="0" borderId="29" xfId="78" applyFont="1" applyBorder="1">
      <alignment/>
      <protection/>
    </xf>
    <xf numFmtId="167" fontId="0" fillId="0" borderId="25" xfId="63" applyFont="1" applyBorder="1" applyAlignment="1">
      <alignment/>
    </xf>
    <xf numFmtId="0" fontId="3" fillId="0" borderId="19" xfId="78" applyFont="1" applyBorder="1">
      <alignment/>
      <protection/>
    </xf>
    <xf numFmtId="0" fontId="11" fillId="0" borderId="49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wrapText="1"/>
    </xf>
    <xf numFmtId="42" fontId="0" fillId="0" borderId="38" xfId="60" applyFont="1" applyBorder="1" applyAlignment="1">
      <alignment horizontal="right"/>
    </xf>
    <xf numFmtId="0" fontId="11" fillId="0" borderId="46" xfId="0" applyFont="1" applyBorder="1" applyAlignment="1">
      <alignment/>
    </xf>
    <xf numFmtId="42" fontId="0" fillId="0" borderId="44" xfId="60" applyFont="1" applyBorder="1" applyAlignment="1">
      <alignment horizontal="right"/>
    </xf>
    <xf numFmtId="42" fontId="0" fillId="0" borderId="0" xfId="60" applyFont="1" applyBorder="1" applyAlignment="1">
      <alignment horizontal="right"/>
    </xf>
    <xf numFmtId="0" fontId="10" fillId="0" borderId="26" xfId="0" applyFont="1" applyFill="1" applyBorder="1" applyAlignment="1">
      <alignment/>
    </xf>
    <xf numFmtId="0" fontId="0" fillId="0" borderId="37" xfId="0" applyFill="1" applyBorder="1" applyAlignment="1">
      <alignment/>
    </xf>
    <xf numFmtId="42" fontId="0" fillId="0" borderId="37" xfId="6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43" xfId="0" applyFill="1" applyBorder="1" applyAlignment="1">
      <alignment/>
    </xf>
    <xf numFmtId="42" fontId="0" fillId="0" borderId="43" xfId="60" applyFont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33" xfId="60" applyNumberFormat="1" applyFont="1" applyBorder="1" applyAlignment="1">
      <alignment horizontal="right"/>
    </xf>
    <xf numFmtId="3" fontId="0" fillId="0" borderId="33" xfId="6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42" fontId="12" fillId="0" borderId="0" xfId="60" applyFont="1" applyBorder="1" applyAlignment="1">
      <alignment/>
    </xf>
    <xf numFmtId="0" fontId="3" fillId="0" borderId="33" xfId="78" applyFont="1" applyBorder="1">
      <alignment/>
      <protection/>
    </xf>
    <xf numFmtId="0" fontId="0" fillId="0" borderId="20" xfId="78" applyFont="1" applyBorder="1">
      <alignment/>
      <protection/>
    </xf>
    <xf numFmtId="0" fontId="0" fillId="0" borderId="34" xfId="78" applyBorder="1">
      <alignment/>
      <protection/>
    </xf>
    <xf numFmtId="167" fontId="0" fillId="0" borderId="34" xfId="63" applyFont="1" applyBorder="1" applyAlignment="1">
      <alignment/>
    </xf>
    <xf numFmtId="0" fontId="0" fillId="0" borderId="33" xfId="0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0" fillId="0" borderId="50" xfId="0" applyBorder="1" applyAlignment="1">
      <alignment/>
    </xf>
    <xf numFmtId="0" fontId="3" fillId="0" borderId="2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167" fontId="0" fillId="0" borderId="49" xfId="63" applyFont="1" applyBorder="1" applyAlignment="1">
      <alignment/>
    </xf>
    <xf numFmtId="167" fontId="0" fillId="0" borderId="33" xfId="63" applyFont="1" applyBorder="1" applyAlignment="1">
      <alignment/>
    </xf>
    <xf numFmtId="42" fontId="0" fillId="0" borderId="33" xfId="60" applyFont="1" applyBorder="1" applyAlignment="1">
      <alignment horizontal="right"/>
    </xf>
    <xf numFmtId="42" fontId="0" fillId="0" borderId="46" xfId="60" applyFont="1" applyBorder="1" applyAlignment="1">
      <alignment horizontal="right"/>
    </xf>
    <xf numFmtId="0" fontId="5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7" fontId="0" fillId="0" borderId="33" xfId="62" applyFont="1" applyBorder="1" applyAlignment="1">
      <alignment horizontal="center"/>
    </xf>
    <xf numFmtId="167" fontId="0" fillId="0" borderId="46" xfId="62" applyFont="1" applyBorder="1" applyAlignment="1">
      <alignment horizontal="center"/>
    </xf>
    <xf numFmtId="0" fontId="0" fillId="0" borderId="0" xfId="77" applyFont="1" applyBorder="1" applyAlignment="1">
      <alignment wrapText="1"/>
      <protection/>
    </xf>
    <xf numFmtId="167" fontId="0" fillId="0" borderId="47" xfId="62" applyFont="1" applyBorder="1" applyAlignment="1">
      <alignment horizontal="center"/>
    </xf>
    <xf numFmtId="0" fontId="8" fillId="0" borderId="29" xfId="77" applyFont="1" applyBorder="1" applyAlignment="1">
      <alignment wrapText="1"/>
      <protection/>
    </xf>
    <xf numFmtId="0" fontId="0" fillId="0" borderId="26" xfId="62" applyNumberFormat="1" applyFont="1" applyBorder="1" applyAlignment="1">
      <alignment horizontal="center"/>
    </xf>
    <xf numFmtId="167" fontId="0" fillId="0" borderId="43" xfId="62" applyFont="1" applyBorder="1" applyAlignment="1">
      <alignment horizontal="center"/>
    </xf>
    <xf numFmtId="0" fontId="11" fillId="0" borderId="0" xfId="76" applyAlignment="1">
      <alignment wrapText="1"/>
      <protection/>
    </xf>
    <xf numFmtId="167" fontId="0" fillId="0" borderId="0" xfId="62" applyFont="1" applyBorder="1" applyAlignment="1">
      <alignment horizontal="center"/>
    </xf>
    <xf numFmtId="0" fontId="0" fillId="0" borderId="32" xfId="77" applyFont="1" applyBorder="1" applyAlignment="1">
      <alignment wrapText="1"/>
      <protection/>
    </xf>
    <xf numFmtId="0" fontId="0" fillId="0" borderId="20" xfId="77" applyFont="1" applyBorder="1" applyAlignment="1">
      <alignment wrapText="1"/>
      <protection/>
    </xf>
    <xf numFmtId="0" fontId="0" fillId="0" borderId="0" xfId="62" applyNumberFormat="1" applyFont="1" applyBorder="1" applyAlignment="1">
      <alignment horizontal="center"/>
    </xf>
    <xf numFmtId="167" fontId="0" fillId="0" borderId="38" xfId="62" applyFont="1" applyBorder="1" applyAlignment="1">
      <alignment horizontal="center"/>
    </xf>
    <xf numFmtId="167" fontId="0" fillId="0" borderId="44" xfId="62" applyFont="1" applyBorder="1" applyAlignment="1">
      <alignment horizontal="center"/>
    </xf>
    <xf numFmtId="0" fontId="0" fillId="0" borderId="32" xfId="77" applyFont="1" applyBorder="1" applyAlignment="1">
      <alignment wrapText="1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3" fontId="57" fillId="2" borderId="26" xfId="0" applyNumberFormat="1" applyFont="1" applyFill="1" applyBorder="1" applyAlignment="1">
      <alignment/>
    </xf>
    <xf numFmtId="0" fontId="40" fillId="2" borderId="26" xfId="0" applyFont="1" applyFill="1" applyBorder="1" applyAlignment="1">
      <alignment/>
    </xf>
    <xf numFmtId="0" fontId="0" fillId="0" borderId="47" xfId="0" applyFont="1" applyBorder="1" applyAlignment="1">
      <alignment horizontal="left" wrapText="1"/>
    </xf>
    <xf numFmtId="0" fontId="0" fillId="0" borderId="33" xfId="0" applyFont="1" applyBorder="1" applyAlignment="1">
      <alignment horizontal="left"/>
    </xf>
    <xf numFmtId="3" fontId="58" fillId="0" borderId="50" xfId="0" applyNumberFormat="1" applyFont="1" applyBorder="1" applyAlignment="1">
      <alignment/>
    </xf>
    <xf numFmtId="0" fontId="3" fillId="49" borderId="19" xfId="0" applyFont="1" applyFill="1" applyBorder="1" applyAlignment="1">
      <alignment horizontal="left" vertical="center" wrapText="1"/>
    </xf>
    <xf numFmtId="3" fontId="59" fillId="49" borderId="51" xfId="0" applyNumberFormat="1" applyFont="1" applyFill="1" applyBorder="1" applyAlignment="1">
      <alignment/>
    </xf>
    <xf numFmtId="0" fontId="0" fillId="0" borderId="49" xfId="0" applyFont="1" applyBorder="1" applyAlignment="1">
      <alignment horizontal="left" vertical="center" wrapText="1"/>
    </xf>
    <xf numFmtId="3" fontId="58" fillId="0" borderId="52" xfId="0" applyNumberFormat="1" applyFont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3" fontId="58" fillId="0" borderId="50" xfId="0" applyNumberFormat="1" applyFont="1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3" fontId="58" fillId="0" borderId="54" xfId="0" applyNumberFormat="1" applyFont="1" applyBorder="1" applyAlignment="1">
      <alignment/>
    </xf>
    <xf numFmtId="3" fontId="58" fillId="0" borderId="52" xfId="0" applyNumberFormat="1" applyFont="1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3" fontId="58" fillId="0" borderId="54" xfId="0" applyNumberFormat="1" applyFont="1" applyBorder="1" applyAlignment="1">
      <alignment wrapText="1"/>
    </xf>
    <xf numFmtId="0" fontId="0" fillId="0" borderId="49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3" fontId="58" fillId="0" borderId="55" xfId="0" applyNumberFormat="1" applyFont="1" applyBorder="1" applyAlignment="1">
      <alignment/>
    </xf>
    <xf numFmtId="3" fontId="59" fillId="49" borderId="56" xfId="0" applyNumberFormat="1" applyFont="1" applyFill="1" applyBorder="1" applyAlignment="1">
      <alignment/>
    </xf>
    <xf numFmtId="0" fontId="0" fillId="0" borderId="46" xfId="0" applyFont="1" applyBorder="1" applyAlignment="1">
      <alignment horizontal="left" vertical="center" wrapText="1"/>
    </xf>
    <xf numFmtId="0" fontId="31" fillId="12" borderId="19" xfId="0" applyFont="1" applyFill="1" applyBorder="1" applyAlignment="1">
      <alignment horizontal="center" wrapText="1"/>
    </xf>
    <xf numFmtId="3" fontId="59" fillId="12" borderId="26" xfId="0" applyNumberFormat="1" applyFont="1" applyFill="1" applyBorder="1" applyAlignment="1">
      <alignment/>
    </xf>
    <xf numFmtId="0" fontId="3" fillId="0" borderId="33" xfId="0" applyFont="1" applyBorder="1" applyAlignment="1">
      <alignment wrapText="1"/>
    </xf>
    <xf numFmtId="0" fontId="0" fillId="0" borderId="57" xfId="0" applyBorder="1" applyAlignment="1">
      <alignment wrapText="1"/>
    </xf>
    <xf numFmtId="0" fontId="31" fillId="12" borderId="19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3" fontId="57" fillId="2" borderId="30" xfId="0" applyNumberFormat="1" applyFont="1" applyFill="1" applyBorder="1" applyAlignment="1">
      <alignment/>
    </xf>
    <xf numFmtId="0" fontId="3" fillId="49" borderId="32" xfId="0" applyFont="1" applyFill="1" applyBorder="1" applyAlignment="1">
      <alignment horizontal="left" vertical="center" wrapText="1"/>
    </xf>
    <xf numFmtId="0" fontId="3" fillId="49" borderId="5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3" fontId="58" fillId="0" borderId="59" xfId="0" applyNumberFormat="1" applyFont="1" applyBorder="1" applyAlignment="1">
      <alignment/>
    </xf>
    <xf numFmtId="3" fontId="58" fillId="0" borderId="60" xfId="0" applyNumberFormat="1" applyFont="1" applyBorder="1" applyAlignment="1">
      <alignment/>
    </xf>
    <xf numFmtId="3" fontId="58" fillId="0" borderId="36" xfId="0" applyNumberFormat="1" applyFont="1" applyBorder="1" applyAlignment="1">
      <alignment wrapText="1"/>
    </xf>
    <xf numFmtId="3" fontId="58" fillId="0" borderId="60" xfId="0" applyNumberFormat="1" applyFont="1" applyBorder="1" applyAlignment="1">
      <alignment wrapText="1"/>
    </xf>
    <xf numFmtId="0" fontId="3" fillId="49" borderId="29" xfId="0" applyFont="1" applyFill="1" applyBorder="1" applyAlignment="1">
      <alignment horizontal="left" vertical="center" wrapText="1"/>
    </xf>
    <xf numFmtId="0" fontId="31" fillId="50" borderId="19" xfId="0" applyFont="1" applyFill="1" applyBorder="1" applyAlignment="1">
      <alignment horizontal="center" wrapText="1"/>
    </xf>
    <xf numFmtId="3" fontId="59" fillId="50" borderId="26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9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31" fillId="50" borderId="26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left" vertical="center"/>
    </xf>
    <xf numFmtId="3" fontId="58" fillId="51" borderId="26" xfId="0" applyNumberFormat="1" applyFont="1" applyFill="1" applyBorder="1" applyAlignment="1">
      <alignment/>
    </xf>
    <xf numFmtId="0" fontId="3" fillId="26" borderId="19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1" fillId="0" borderId="26" xfId="0" applyNumberFormat="1" applyFont="1" applyBorder="1" applyAlignment="1">
      <alignment horizontal="center"/>
    </xf>
    <xf numFmtId="3" fontId="60" fillId="26" borderId="26" xfId="0" applyNumberFormat="1" applyFont="1" applyFill="1" applyBorder="1" applyAlignment="1">
      <alignment horizontal="center" vertical="center" wrapText="1"/>
    </xf>
    <xf numFmtId="0" fontId="31" fillId="12" borderId="26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0" fontId="0" fillId="0" borderId="57" xfId="0" applyFont="1" applyBorder="1" applyAlignment="1">
      <alignment vertical="center" wrapText="1"/>
    </xf>
    <xf numFmtId="0" fontId="3" fillId="49" borderId="26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32" xfId="0" applyFont="1" applyBorder="1" applyAlignment="1">
      <alignment/>
    </xf>
    <xf numFmtId="0" fontId="3" fillId="0" borderId="21" xfId="0" applyFont="1" applyBorder="1" applyAlignment="1">
      <alignment horizontal="centerContinuous"/>
    </xf>
    <xf numFmtId="0" fontId="3" fillId="0" borderId="6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3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31" fillId="26" borderId="26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3" fontId="59" fillId="49" borderId="26" xfId="0" applyNumberFormat="1" applyFont="1" applyFill="1" applyBorder="1" applyAlignment="1">
      <alignment/>
    </xf>
    <xf numFmtId="3" fontId="58" fillId="51" borderId="37" xfId="0" applyNumberFormat="1" applyFont="1" applyFill="1" applyBorder="1" applyAlignment="1">
      <alignment/>
    </xf>
    <xf numFmtId="3" fontId="58" fillId="51" borderId="38" xfId="0" applyNumberFormat="1" applyFont="1" applyFill="1" applyBorder="1" applyAlignment="1">
      <alignment/>
    </xf>
    <xf numFmtId="3" fontId="58" fillId="51" borderId="44" xfId="0" applyNumberFormat="1" applyFont="1" applyFill="1" applyBorder="1" applyAlignment="1">
      <alignment/>
    </xf>
    <xf numFmtId="167" fontId="3" fillId="0" borderId="26" xfId="63" applyFont="1" applyBorder="1" applyAlignment="1">
      <alignment horizontal="center"/>
    </xf>
    <xf numFmtId="0" fontId="0" fillId="0" borderId="20" xfId="78" applyBorder="1">
      <alignment/>
      <protection/>
    </xf>
    <xf numFmtId="0" fontId="0" fillId="0" borderId="32" xfId="78" applyBorder="1">
      <alignment/>
      <protection/>
    </xf>
    <xf numFmtId="0" fontId="0" fillId="0" borderId="38" xfId="0" applyFont="1" applyFill="1" applyBorder="1" applyAlignment="1">
      <alignment/>
    </xf>
    <xf numFmtId="0" fontId="1" fillId="52" borderId="19" xfId="0" applyFont="1" applyFill="1" applyBorder="1" applyAlignment="1">
      <alignment/>
    </xf>
    <xf numFmtId="0" fontId="2" fillId="52" borderId="24" xfId="0" applyFont="1" applyFill="1" applyBorder="1" applyAlignment="1">
      <alignment/>
    </xf>
    <xf numFmtId="0" fontId="2" fillId="52" borderId="22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1" xfId="0" applyFont="1" applyFill="1" applyBorder="1" applyAlignment="1">
      <alignment wrapText="1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3" fontId="58" fillId="0" borderId="37" xfId="0" applyNumberFormat="1" applyFont="1" applyBorder="1" applyAlignment="1">
      <alignment/>
    </xf>
    <xf numFmtId="3" fontId="58" fillId="0" borderId="35" xfId="0" applyNumberFormat="1" applyFont="1" applyBorder="1" applyAlignment="1">
      <alignment/>
    </xf>
    <xf numFmtId="167" fontId="0" fillId="0" borderId="20" xfId="63" applyFont="1" applyBorder="1" applyAlignment="1">
      <alignment/>
    </xf>
    <xf numFmtId="0" fontId="3" fillId="0" borderId="19" xfId="62" applyNumberFormat="1" applyFont="1" applyBorder="1" applyAlignment="1">
      <alignment horizontal="center"/>
    </xf>
    <xf numFmtId="3" fontId="0" fillId="0" borderId="38" xfId="60" applyNumberFormat="1" applyFont="1" applyBorder="1" applyAlignment="1">
      <alignment horizontal="right"/>
    </xf>
    <xf numFmtId="0" fontId="0" fillId="0" borderId="46" xfId="0" applyFont="1" applyBorder="1" applyAlignment="1">
      <alignment horizontal="left" vertical="center"/>
    </xf>
    <xf numFmtId="3" fontId="58" fillId="0" borderId="38" xfId="0" applyNumberFormat="1" applyFont="1" applyBorder="1" applyAlignment="1">
      <alignment/>
    </xf>
    <xf numFmtId="3" fontId="58" fillId="0" borderId="44" xfId="0" applyNumberFormat="1" applyFont="1" applyBorder="1" applyAlignment="1">
      <alignment/>
    </xf>
    <xf numFmtId="3" fontId="58" fillId="0" borderId="26" xfId="0" applyNumberFormat="1" applyFont="1" applyBorder="1" applyAlignment="1">
      <alignment wrapText="1"/>
    </xf>
    <xf numFmtId="0" fontId="55" fillId="0" borderId="0" xfId="77" applyFont="1" applyBorder="1" applyAlignment="1">
      <alignment wrapText="1"/>
      <protection/>
    </xf>
    <xf numFmtId="0" fontId="0" fillId="0" borderId="33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3" fontId="0" fillId="0" borderId="44" xfId="0" applyNumberFormat="1" applyFont="1" applyBorder="1" applyAlignment="1">
      <alignment/>
    </xf>
    <xf numFmtId="3" fontId="58" fillId="0" borderId="38" xfId="0" applyNumberFormat="1" applyFont="1" applyBorder="1" applyAlignment="1">
      <alignment wrapText="1"/>
    </xf>
    <xf numFmtId="3" fontId="58" fillId="0" borderId="48" xfId="0" applyNumberFormat="1" applyFont="1" applyBorder="1" applyAlignment="1">
      <alignment wrapText="1"/>
    </xf>
    <xf numFmtId="3" fontId="58" fillId="0" borderId="48" xfId="0" applyNumberFormat="1" applyFont="1" applyBorder="1" applyAlignment="1">
      <alignment/>
    </xf>
    <xf numFmtId="3" fontId="58" fillId="0" borderId="37" xfId="0" applyNumberFormat="1" applyFont="1" applyBorder="1" applyAlignment="1">
      <alignment wrapText="1"/>
    </xf>
    <xf numFmtId="3" fontId="58" fillId="0" borderId="44" xfId="0" applyNumberFormat="1" applyFont="1" applyBorder="1" applyAlignment="1">
      <alignment wrapText="1"/>
    </xf>
    <xf numFmtId="3" fontId="59" fillId="0" borderId="26" xfId="0" applyNumberFormat="1" applyFont="1" applyFill="1" applyBorder="1" applyAlignment="1">
      <alignment/>
    </xf>
    <xf numFmtId="0" fontId="0" fillId="0" borderId="3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3" fontId="57" fillId="2" borderId="19" xfId="0" applyNumberFormat="1" applyFont="1" applyFill="1" applyBorder="1" applyAlignment="1">
      <alignment/>
    </xf>
    <xf numFmtId="3" fontId="59" fillId="0" borderId="64" xfId="0" applyNumberFormat="1" applyFont="1" applyFill="1" applyBorder="1" applyAlignment="1">
      <alignment/>
    </xf>
    <xf numFmtId="3" fontId="58" fillId="51" borderId="49" xfId="0" applyNumberFormat="1" applyFont="1" applyFill="1" applyBorder="1" applyAlignment="1">
      <alignment/>
    </xf>
    <xf numFmtId="3" fontId="58" fillId="51" borderId="33" xfId="0" applyNumberFormat="1" applyFont="1" applyFill="1" applyBorder="1" applyAlignment="1">
      <alignment/>
    </xf>
    <xf numFmtId="3" fontId="58" fillId="51" borderId="46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3" fontId="59" fillId="12" borderId="19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 wrapText="1"/>
    </xf>
    <xf numFmtId="3" fontId="0" fillId="0" borderId="33" xfId="0" applyNumberFormat="1" applyFont="1" applyBorder="1" applyAlignment="1">
      <alignment/>
    </xf>
    <xf numFmtId="0" fontId="0" fillId="0" borderId="49" xfId="0" applyFont="1" applyBorder="1" applyAlignment="1">
      <alignment/>
    </xf>
    <xf numFmtId="3" fontId="59" fillId="49" borderId="19" xfId="0" applyNumberFormat="1" applyFont="1" applyFill="1" applyBorder="1" applyAlignment="1">
      <alignment/>
    </xf>
    <xf numFmtId="3" fontId="58" fillId="0" borderId="49" xfId="0" applyNumberFormat="1" applyFont="1" applyBorder="1" applyAlignment="1">
      <alignment/>
    </xf>
    <xf numFmtId="3" fontId="58" fillId="0" borderId="33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3" fontId="58" fillId="0" borderId="49" xfId="0" applyNumberFormat="1" applyFont="1" applyBorder="1" applyAlignment="1">
      <alignment wrapText="1"/>
    </xf>
    <xf numFmtId="3" fontId="58" fillId="0" borderId="33" xfId="0" applyNumberFormat="1" applyFont="1" applyBorder="1" applyAlignment="1">
      <alignment wrapText="1"/>
    </xf>
    <xf numFmtId="3" fontId="58" fillId="0" borderId="46" xfId="0" applyNumberFormat="1" applyFont="1" applyBorder="1" applyAlignment="1">
      <alignment wrapText="1"/>
    </xf>
    <xf numFmtId="3" fontId="58" fillId="0" borderId="43" xfId="0" applyNumberFormat="1" applyFont="1" applyBorder="1" applyAlignment="1">
      <alignment/>
    </xf>
    <xf numFmtId="0" fontId="40" fillId="49" borderId="26" xfId="0" applyFont="1" applyFill="1" applyBorder="1" applyAlignment="1">
      <alignment/>
    </xf>
    <xf numFmtId="0" fontId="40" fillId="49" borderId="30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0" fontId="40" fillId="49" borderId="48" xfId="0" applyFont="1" applyFill="1" applyBorder="1" applyAlignment="1">
      <alignment/>
    </xf>
    <xf numFmtId="0" fontId="0" fillId="49" borderId="26" xfId="0" applyFill="1" applyBorder="1" applyAlignment="1">
      <alignment/>
    </xf>
    <xf numFmtId="0" fontId="40" fillId="2" borderId="48" xfId="0" applyFont="1" applyFill="1" applyBorder="1" applyAlignment="1">
      <alignment/>
    </xf>
    <xf numFmtId="0" fontId="40" fillId="0" borderId="26" xfId="0" applyFont="1" applyFill="1" applyBorder="1" applyAlignment="1">
      <alignment/>
    </xf>
    <xf numFmtId="0" fontId="31" fillId="26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0" fillId="0" borderId="38" xfId="60" applyNumberFormat="1" applyFont="1" applyBorder="1" applyAlignment="1">
      <alignment horizontal="right" wrapText="1"/>
    </xf>
    <xf numFmtId="3" fontId="59" fillId="0" borderId="19" xfId="0" applyNumberFormat="1" applyFont="1" applyFill="1" applyBorder="1" applyAlignment="1">
      <alignment/>
    </xf>
    <xf numFmtId="3" fontId="59" fillId="50" borderId="19" xfId="0" applyNumberFormat="1" applyFont="1" applyFill="1" applyBorder="1" applyAlignment="1">
      <alignment/>
    </xf>
    <xf numFmtId="167" fontId="0" fillId="0" borderId="39" xfId="63" applyFont="1" applyBorder="1" applyAlignment="1">
      <alignment/>
    </xf>
    <xf numFmtId="0" fontId="0" fillId="0" borderId="26" xfId="0" applyBorder="1" applyAlignment="1">
      <alignment/>
    </xf>
    <xf numFmtId="0" fontId="0" fillId="0" borderId="0" xfId="78" applyFont="1" applyBorder="1">
      <alignment/>
      <protection/>
    </xf>
    <xf numFmtId="0" fontId="11" fillId="0" borderId="47" xfId="0" applyFont="1" applyBorder="1" applyAlignment="1">
      <alignment/>
    </xf>
    <xf numFmtId="167" fontId="0" fillId="0" borderId="47" xfId="63" applyFont="1" applyBorder="1" applyAlignment="1">
      <alignment/>
    </xf>
    <xf numFmtId="3" fontId="0" fillId="0" borderId="38" xfId="0" applyNumberFormat="1" applyFont="1" applyBorder="1" applyAlignment="1">
      <alignment/>
    </xf>
    <xf numFmtId="3" fontId="61" fillId="0" borderId="26" xfId="0" applyNumberFormat="1" applyFont="1" applyFill="1" applyBorder="1" applyAlignment="1">
      <alignment/>
    </xf>
    <xf numFmtId="3" fontId="62" fillId="0" borderId="36" xfId="0" applyNumberFormat="1" applyFont="1" applyFill="1" applyBorder="1" applyAlignment="1">
      <alignment wrapText="1"/>
    </xf>
    <xf numFmtId="3" fontId="57" fillId="2" borderId="22" xfId="0" applyNumberFormat="1" applyFont="1" applyFill="1" applyBorder="1" applyAlignment="1">
      <alignment/>
    </xf>
    <xf numFmtId="3" fontId="58" fillId="0" borderId="65" xfId="0" applyNumberFormat="1" applyFont="1" applyBorder="1" applyAlignment="1">
      <alignment/>
    </xf>
    <xf numFmtId="3" fontId="59" fillId="49" borderId="22" xfId="0" applyNumberFormat="1" applyFont="1" applyFill="1" applyBorder="1" applyAlignment="1">
      <alignment/>
    </xf>
    <xf numFmtId="3" fontId="58" fillId="0" borderId="66" xfId="0" applyNumberFormat="1" applyFont="1" applyBorder="1" applyAlignment="1">
      <alignment/>
    </xf>
    <xf numFmtId="3" fontId="58" fillId="0" borderId="67" xfId="0" applyNumberFormat="1" applyFont="1" applyBorder="1" applyAlignment="1">
      <alignment/>
    </xf>
    <xf numFmtId="3" fontId="58" fillId="0" borderId="65" xfId="0" applyNumberFormat="1" applyFont="1" applyBorder="1" applyAlignment="1">
      <alignment wrapText="1"/>
    </xf>
    <xf numFmtId="0" fontId="0" fillId="0" borderId="65" xfId="0" applyBorder="1" applyAlignment="1">
      <alignment/>
    </xf>
    <xf numFmtId="3" fontId="58" fillId="0" borderId="66" xfId="0" applyNumberFormat="1" applyFont="1" applyBorder="1" applyAlignment="1">
      <alignment wrapText="1"/>
    </xf>
    <xf numFmtId="3" fontId="58" fillId="0" borderId="67" xfId="0" applyNumberFormat="1" applyFont="1" applyBorder="1" applyAlignment="1">
      <alignment wrapText="1"/>
    </xf>
    <xf numFmtId="3" fontId="0" fillId="0" borderId="65" xfId="0" applyNumberFormat="1" applyFont="1" applyBorder="1" applyAlignment="1">
      <alignment/>
    </xf>
    <xf numFmtId="3" fontId="58" fillId="0" borderId="28" xfId="0" applyNumberFormat="1" applyFont="1" applyBorder="1" applyAlignment="1">
      <alignment/>
    </xf>
    <xf numFmtId="3" fontId="58" fillId="51" borderId="19" xfId="0" applyNumberFormat="1" applyFont="1" applyFill="1" applyBorder="1" applyAlignment="1">
      <alignment/>
    </xf>
    <xf numFmtId="3" fontId="58" fillId="0" borderId="47" xfId="0" applyNumberFormat="1" applyFont="1" applyBorder="1" applyAlignment="1">
      <alignment/>
    </xf>
    <xf numFmtId="3" fontId="58" fillId="0" borderId="32" xfId="0" applyNumberFormat="1" applyFont="1" applyBorder="1" applyAlignment="1">
      <alignment wrapText="1"/>
    </xf>
    <xf numFmtId="3" fontId="58" fillId="0" borderId="32" xfId="0" applyNumberFormat="1" applyFont="1" applyBorder="1" applyAlignment="1">
      <alignment/>
    </xf>
    <xf numFmtId="3" fontId="58" fillId="0" borderId="19" xfId="0" applyNumberFormat="1" applyFont="1" applyBorder="1" applyAlignment="1">
      <alignment wrapText="1"/>
    </xf>
    <xf numFmtId="0" fontId="40" fillId="2" borderId="22" xfId="0" applyFont="1" applyFill="1" applyBorder="1" applyAlignment="1">
      <alignment/>
    </xf>
    <xf numFmtId="0" fontId="0" fillId="0" borderId="68" xfId="0" applyBorder="1" applyAlignment="1">
      <alignment/>
    </xf>
    <xf numFmtId="0" fontId="40" fillId="49" borderId="22" xfId="0" applyFont="1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40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69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0" fillId="0" borderId="66" xfId="0" applyFont="1" applyBorder="1" applyAlignment="1">
      <alignment/>
    </xf>
    <xf numFmtId="3" fontId="59" fillId="0" borderId="37" xfId="0" applyNumberFormat="1" applyFont="1" applyBorder="1" applyAlignment="1">
      <alignment/>
    </xf>
    <xf numFmtId="0" fontId="50" fillId="0" borderId="22" xfId="0" applyFont="1" applyFill="1" applyBorder="1" applyAlignment="1">
      <alignment wrapText="1"/>
    </xf>
    <xf numFmtId="0" fontId="0" fillId="0" borderId="28" xfId="0" applyBorder="1" applyAlignment="1">
      <alignment/>
    </xf>
    <xf numFmtId="0" fontId="3" fillId="2" borderId="32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left" vertical="center"/>
    </xf>
    <xf numFmtId="0" fontId="3" fillId="0" borderId="26" xfId="62" applyNumberFormat="1" applyFont="1" applyBorder="1" applyAlignment="1">
      <alignment horizontal="center"/>
    </xf>
    <xf numFmtId="0" fontId="3" fillId="0" borderId="30" xfId="78" applyFont="1" applyBorder="1" applyAlignment="1">
      <alignment horizontal="center" vertical="center"/>
      <protection/>
    </xf>
    <xf numFmtId="0" fontId="3" fillId="0" borderId="39" xfId="78" applyFont="1" applyBorder="1" applyAlignment="1">
      <alignment horizontal="center" vertical="center"/>
      <protection/>
    </xf>
    <xf numFmtId="0" fontId="3" fillId="0" borderId="48" xfId="78" applyFont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0" fontId="1" fillId="0" borderId="19" xfId="78" applyFont="1" applyBorder="1" applyAlignment="1">
      <alignment/>
      <protection/>
    </xf>
    <xf numFmtId="0" fontId="1" fillId="0" borderId="22" xfId="78" applyFont="1" applyBorder="1" applyAlignment="1">
      <alignment/>
      <protection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59" fillId="26" borderId="19" xfId="0" applyNumberFormat="1" applyFont="1" applyFill="1" applyBorder="1" applyAlignment="1">
      <alignment horizontal="center"/>
    </xf>
    <xf numFmtId="3" fontId="59" fillId="26" borderId="2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</cellXfs>
  <cellStyles count="9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 2" xfId="56"/>
    <cellStyle name="Kontrolní buňka" xfId="57"/>
    <cellStyle name="Kontrolní buňka 2" xfId="58"/>
    <cellStyle name="Currency" xfId="59"/>
    <cellStyle name="Currency [0]" xfId="60"/>
    <cellStyle name="Měny bez des. míst 2" xfId="61"/>
    <cellStyle name="měny bez des. míst_List1" xfId="62"/>
    <cellStyle name="měny bez des. míst_List2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_List1" xfId="77"/>
    <cellStyle name="normální_List2" xfId="78"/>
    <cellStyle name="Followed Hyperlink" xfId="79"/>
    <cellStyle name="Poznámka" xfId="80"/>
    <cellStyle name="Poznámka 2" xfId="81"/>
    <cellStyle name="Percent" xfId="82"/>
    <cellStyle name="Propojená buňka" xfId="83"/>
    <cellStyle name="Propojená buňka 2" xfId="84"/>
    <cellStyle name="Správně" xfId="85"/>
    <cellStyle name="Správně 2" xfId="86"/>
    <cellStyle name="Špatně" xfId="87"/>
    <cellStyle name="Text upozornění" xfId="88"/>
    <cellStyle name="Text upozornění 2" xfId="89"/>
    <cellStyle name="Vstup" xfId="90"/>
    <cellStyle name="Vstup 2" xfId="91"/>
    <cellStyle name="Výpočet" xfId="92"/>
    <cellStyle name="Výpočet 2" xfId="93"/>
    <cellStyle name="Výstup" xfId="94"/>
    <cellStyle name="Výstup 2" xfId="95"/>
    <cellStyle name="Vysvětlující text" xfId="96"/>
    <cellStyle name="Vysvětlující text 2" xfId="97"/>
    <cellStyle name="Zvýraznění 1" xfId="98"/>
    <cellStyle name="Zvýraznění 1 2" xfId="99"/>
    <cellStyle name="Zvýraznění 2" xfId="100"/>
    <cellStyle name="Zvýraznění 2 2" xfId="101"/>
    <cellStyle name="Zvýraznění 3" xfId="102"/>
    <cellStyle name="Zvýraznění 3 2" xfId="103"/>
    <cellStyle name="Zvýraznění 4" xfId="104"/>
    <cellStyle name="Zvýraznění 4 2" xfId="105"/>
    <cellStyle name="Zvýraznění 5" xfId="106"/>
    <cellStyle name="Zvýraznění 5 2" xfId="107"/>
    <cellStyle name="Zvýraznění 6" xfId="108"/>
    <cellStyle name="Zvýraznění 6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3"/>
  <sheetViews>
    <sheetView tabSelected="1" zoomScalePageLayoutView="0" workbookViewId="0" topLeftCell="A1">
      <selection activeCell="B90" sqref="B90"/>
    </sheetView>
  </sheetViews>
  <sheetFormatPr defaultColWidth="9.00390625" defaultRowHeight="12.75"/>
  <cols>
    <col min="1" max="1" width="55.25390625" style="0" customWidth="1"/>
    <col min="2" max="2" width="21.375" style="47" customWidth="1"/>
    <col min="3" max="3" width="23.25390625" style="0" customWidth="1"/>
    <col min="4" max="4" width="8.00390625" style="0" customWidth="1"/>
  </cols>
  <sheetData>
    <row r="1" spans="1:2" ht="16.5" thickBot="1">
      <c r="A1" s="87" t="s">
        <v>60</v>
      </c>
      <c r="B1" s="42"/>
    </row>
    <row r="2" spans="1:2" ht="15">
      <c r="A2" s="153" t="s">
        <v>61</v>
      </c>
      <c r="B2" s="189"/>
    </row>
    <row r="3" spans="1:2" ht="13.5" thickBot="1">
      <c r="A3" s="6"/>
      <c r="B3" s="48"/>
    </row>
    <row r="4" spans="1:2" ht="13.5" thickBot="1">
      <c r="A4" s="11" t="s">
        <v>57</v>
      </c>
      <c r="B4" s="44"/>
    </row>
    <row r="5" spans="1:2" ht="13.5" thickBot="1">
      <c r="A5" s="6"/>
      <c r="B5" s="48"/>
    </row>
    <row r="6" spans="1:2" ht="13.5" thickBot="1">
      <c r="A6" s="11" t="s">
        <v>1</v>
      </c>
      <c r="B6" s="44"/>
    </row>
    <row r="7" spans="1:2" ht="12.75">
      <c r="A7" s="6"/>
      <c r="B7" s="48"/>
    </row>
    <row r="8" ht="15.75" thickBot="1">
      <c r="B8" s="154">
        <v>2023</v>
      </c>
    </row>
    <row r="9" spans="1:4" ht="13.5" thickBot="1">
      <c r="A9" s="24" t="s">
        <v>2</v>
      </c>
      <c r="B9" s="44"/>
      <c r="C9" s="6"/>
      <c r="D9" s="6"/>
    </row>
    <row r="10" spans="1:4" ht="13.5" thickBot="1">
      <c r="A10" s="152"/>
      <c r="B10" s="90"/>
      <c r="C10" s="6"/>
      <c r="D10" s="6"/>
    </row>
    <row r="11" spans="1:4" ht="16.5" thickBot="1">
      <c r="A11" s="190" t="s">
        <v>111</v>
      </c>
      <c r="B11" s="90"/>
      <c r="C11" s="6"/>
      <c r="D11" s="6"/>
    </row>
    <row r="12" spans="1:4" ht="75.75" thickBot="1">
      <c r="A12" s="157" t="s">
        <v>177</v>
      </c>
      <c r="B12" s="158">
        <f>SUM(B13,B14,B15)</f>
        <v>0</v>
      </c>
      <c r="C12" s="344" t="s">
        <v>256</v>
      </c>
      <c r="D12" s="6"/>
    </row>
    <row r="13" spans="1:4" ht="12.75">
      <c r="A13" s="78" t="s">
        <v>170</v>
      </c>
      <c r="B13" s="75"/>
      <c r="C13" s="75"/>
      <c r="D13" s="6"/>
    </row>
    <row r="14" spans="1:4" ht="12.75">
      <c r="A14" s="33" t="s">
        <v>171</v>
      </c>
      <c r="B14" s="50"/>
      <c r="C14" s="50"/>
      <c r="D14" s="6"/>
    </row>
    <row r="15" spans="1:4" ht="13.5" thickBot="1">
      <c r="A15" s="76" t="s">
        <v>172</v>
      </c>
      <c r="B15" s="265"/>
      <c r="C15" s="265"/>
      <c r="D15" s="6"/>
    </row>
    <row r="16" spans="1:4" ht="16.5" thickBot="1">
      <c r="A16" s="191" t="s">
        <v>178</v>
      </c>
      <c r="B16" s="192">
        <f>+B17+B20+B29+B32+B36+B44+B47</f>
        <v>0</v>
      </c>
      <c r="C16" s="192"/>
      <c r="D16" s="6"/>
    </row>
    <row r="17" spans="1:4" ht="15.75" thickBot="1">
      <c r="A17" s="163" t="s">
        <v>114</v>
      </c>
      <c r="B17" s="237">
        <f>SUM(B18,B19)</f>
        <v>0</v>
      </c>
      <c r="C17" s="237"/>
      <c r="D17" s="6"/>
    </row>
    <row r="18" spans="1:4" ht="12.75">
      <c r="A18" s="125" t="s">
        <v>48</v>
      </c>
      <c r="B18" s="75"/>
      <c r="C18" s="75"/>
      <c r="D18" s="6"/>
    </row>
    <row r="19" spans="1:4" ht="13.5" thickBot="1">
      <c r="A19" s="76" t="s">
        <v>49</v>
      </c>
      <c r="B19" s="265"/>
      <c r="C19" s="265"/>
      <c r="D19" s="6"/>
    </row>
    <row r="20" spans="1:4" ht="26.25" thickBot="1">
      <c r="A20" s="163" t="s">
        <v>167</v>
      </c>
      <c r="B20" s="237">
        <f>SUM(B21:B28)</f>
        <v>0</v>
      </c>
      <c r="C20" s="237"/>
      <c r="D20" s="6"/>
    </row>
    <row r="21" spans="1:4" ht="14.25">
      <c r="A21" s="169" t="s">
        <v>116</v>
      </c>
      <c r="B21" s="266"/>
      <c r="C21" s="266"/>
      <c r="D21" s="6"/>
    </row>
    <row r="22" spans="1:4" ht="14.25">
      <c r="A22" s="169" t="s">
        <v>117</v>
      </c>
      <c r="B22" s="266"/>
      <c r="C22" s="266"/>
      <c r="D22" s="6"/>
    </row>
    <row r="23" spans="1:4" ht="14.25">
      <c r="A23" s="169" t="s">
        <v>118</v>
      </c>
      <c r="B23" s="266"/>
      <c r="C23" s="266"/>
      <c r="D23" s="6"/>
    </row>
    <row r="24" spans="1:4" ht="14.25">
      <c r="A24" s="169" t="s">
        <v>119</v>
      </c>
      <c r="B24" s="266"/>
      <c r="C24" s="266"/>
      <c r="D24" s="6"/>
    </row>
    <row r="25" spans="1:4" ht="14.25">
      <c r="A25" s="169" t="s">
        <v>168</v>
      </c>
      <c r="B25" s="266"/>
      <c r="C25" s="266"/>
      <c r="D25" s="6"/>
    </row>
    <row r="26" spans="1:4" ht="14.25">
      <c r="A26" s="169" t="s">
        <v>120</v>
      </c>
      <c r="B26" s="266"/>
      <c r="C26" s="266"/>
      <c r="D26" s="6"/>
    </row>
    <row r="27" spans="1:4" ht="14.25">
      <c r="A27" s="169" t="s">
        <v>89</v>
      </c>
      <c r="B27" s="266"/>
      <c r="C27" s="266"/>
      <c r="D27" s="6"/>
    </row>
    <row r="28" spans="1:4" ht="15" thickBot="1">
      <c r="A28" s="170"/>
      <c r="B28" s="267"/>
      <c r="C28" s="267"/>
      <c r="D28" s="6"/>
    </row>
    <row r="29" spans="1:4" ht="15.75" thickBot="1">
      <c r="A29" s="163" t="s">
        <v>121</v>
      </c>
      <c r="B29" s="237">
        <f>SUM(B30:B31)</f>
        <v>0</v>
      </c>
      <c r="C29" s="237"/>
      <c r="D29" s="6"/>
    </row>
    <row r="30" spans="1:4" ht="14.25">
      <c r="A30" s="165" t="s">
        <v>194</v>
      </c>
      <c r="B30" s="253"/>
      <c r="C30" s="253"/>
      <c r="D30" s="6"/>
    </row>
    <row r="31" spans="1:4" ht="15" thickBot="1">
      <c r="A31" s="183" t="s">
        <v>89</v>
      </c>
      <c r="B31" s="260"/>
      <c r="C31" s="260"/>
      <c r="D31" s="6"/>
    </row>
    <row r="32" spans="1:4" ht="26.25" thickBot="1">
      <c r="A32" s="163" t="s">
        <v>162</v>
      </c>
      <c r="B32" s="237">
        <f>SUM(B33,B34,B35)</f>
        <v>0</v>
      </c>
      <c r="C32" s="237"/>
      <c r="D32" s="6"/>
    </row>
    <row r="33" spans="1:4" ht="12.75">
      <c r="A33" s="33" t="s">
        <v>131</v>
      </c>
      <c r="B33" s="50"/>
      <c r="C33" s="50"/>
      <c r="D33" s="6"/>
    </row>
    <row r="34" spans="1:4" ht="12.75">
      <c r="A34" s="33" t="s">
        <v>46</v>
      </c>
      <c r="B34" s="50"/>
      <c r="C34" s="50"/>
      <c r="D34" s="6"/>
    </row>
    <row r="35" spans="1:4" ht="13.5" thickBot="1">
      <c r="A35" s="33" t="s">
        <v>47</v>
      </c>
      <c r="B35" s="50"/>
      <c r="C35" s="50"/>
      <c r="D35" s="6"/>
    </row>
    <row r="36" spans="1:4" ht="15.75" thickBot="1">
      <c r="A36" s="163" t="s">
        <v>163</v>
      </c>
      <c r="B36" s="237">
        <f>SUM(B37:B43)</f>
        <v>0</v>
      </c>
      <c r="C36" s="237"/>
      <c r="D36" s="6"/>
    </row>
    <row r="37" spans="1:4" ht="12.75">
      <c r="A37" s="39" t="s">
        <v>164</v>
      </c>
      <c r="B37" s="50"/>
      <c r="C37" s="50"/>
      <c r="D37" s="6"/>
    </row>
    <row r="38" spans="1:4" ht="12.75">
      <c r="A38" s="33" t="s">
        <v>165</v>
      </c>
      <c r="B38" s="50"/>
      <c r="C38" s="50"/>
      <c r="D38" s="6"/>
    </row>
    <row r="39" spans="1:4" ht="12.75">
      <c r="A39" s="169" t="s">
        <v>55</v>
      </c>
      <c r="B39" s="50"/>
      <c r="C39" s="50"/>
      <c r="D39" s="6"/>
    </row>
    <row r="40" spans="1:4" ht="12.75" hidden="1">
      <c r="A40" s="169" t="s">
        <v>126</v>
      </c>
      <c r="B40" s="50"/>
      <c r="C40" s="50"/>
      <c r="D40" s="6"/>
    </row>
    <row r="41" spans="1:4" ht="12.75">
      <c r="A41" s="169" t="s">
        <v>166</v>
      </c>
      <c r="B41" s="50"/>
      <c r="C41" s="50"/>
      <c r="D41" s="6"/>
    </row>
    <row r="42" spans="1:4" ht="12.75">
      <c r="A42" s="169" t="s">
        <v>128</v>
      </c>
      <c r="B42" s="50"/>
      <c r="C42" s="50"/>
      <c r="D42" s="6"/>
    </row>
    <row r="43" spans="1:4" ht="13.5" customHeight="1" thickBot="1">
      <c r="A43" s="169" t="s">
        <v>129</v>
      </c>
      <c r="B43" s="50"/>
      <c r="C43" s="50"/>
      <c r="D43" s="6"/>
    </row>
    <row r="44" spans="1:4" ht="15.75" thickBot="1">
      <c r="A44" s="163" t="s">
        <v>248</v>
      </c>
      <c r="B44" s="237">
        <f>SUM(B45:B46)</f>
        <v>0</v>
      </c>
      <c r="C44" s="237"/>
      <c r="D44" s="6"/>
    </row>
    <row r="45" spans="1:4" ht="12.75">
      <c r="A45" s="251" t="s">
        <v>208</v>
      </c>
      <c r="B45" s="50"/>
      <c r="C45" s="50"/>
      <c r="D45" s="6"/>
    </row>
    <row r="46" spans="1:4" ht="13.5" thickBot="1">
      <c r="A46" s="252" t="s">
        <v>209</v>
      </c>
      <c r="B46" s="74"/>
      <c r="C46" s="74"/>
      <c r="D46" s="6"/>
    </row>
    <row r="47" spans="1:4" ht="15.75" thickBot="1">
      <c r="A47" s="163" t="s">
        <v>169</v>
      </c>
      <c r="B47" s="237">
        <f>SUM(B48:B49)</f>
        <v>0</v>
      </c>
      <c r="C47" s="237"/>
      <c r="D47" s="6"/>
    </row>
    <row r="48" spans="1:4" ht="14.25">
      <c r="A48" s="196" t="s">
        <v>173</v>
      </c>
      <c r="B48" s="253"/>
      <c r="C48" s="253"/>
      <c r="D48" s="6"/>
    </row>
    <row r="49" spans="1:4" ht="15" thickBot="1">
      <c r="A49" s="180" t="s">
        <v>134</v>
      </c>
      <c r="B49" s="268"/>
      <c r="C49" s="268"/>
      <c r="D49" s="6"/>
    </row>
    <row r="50" spans="1:4" ht="16.5" thickBot="1">
      <c r="A50" s="191" t="s">
        <v>179</v>
      </c>
      <c r="B50" s="192">
        <f>SUM(B52,B53,B54,B55,B62)</f>
        <v>0</v>
      </c>
      <c r="C50" s="192"/>
      <c r="D50" s="6"/>
    </row>
    <row r="51" spans="1:4" ht="15.75" thickBot="1">
      <c r="A51" s="163" t="s">
        <v>252</v>
      </c>
      <c r="B51" s="237">
        <f>SUM(B52:B54)</f>
        <v>0</v>
      </c>
      <c r="C51" s="237"/>
      <c r="D51" s="6"/>
    </row>
    <row r="52" spans="1:4" ht="14.25">
      <c r="A52" s="196" t="s">
        <v>249</v>
      </c>
      <c r="B52" s="253"/>
      <c r="C52" s="253"/>
      <c r="D52" s="6"/>
    </row>
    <row r="53" spans="1:4" ht="14.25">
      <c r="A53" s="263" t="s">
        <v>250</v>
      </c>
      <c r="B53" s="259"/>
      <c r="C53" s="259"/>
      <c r="D53" s="6"/>
    </row>
    <row r="54" spans="1:4" ht="15" thickBot="1">
      <c r="A54" s="264" t="s">
        <v>251</v>
      </c>
      <c r="B54" s="260"/>
      <c r="C54" s="260"/>
      <c r="D54" s="6"/>
    </row>
    <row r="55" spans="1:4" ht="15.75" thickBot="1">
      <c r="A55" s="163" t="s">
        <v>253</v>
      </c>
      <c r="B55" s="237">
        <f>SUM(B56:B61)</f>
        <v>0</v>
      </c>
      <c r="C55" s="237"/>
      <c r="D55" s="6"/>
    </row>
    <row r="56" spans="1:4" ht="14.25">
      <c r="A56" s="165" t="s">
        <v>135</v>
      </c>
      <c r="B56" s="269"/>
      <c r="C56" s="269"/>
      <c r="D56" s="6"/>
    </row>
    <row r="57" spans="1:4" ht="14.25">
      <c r="A57" s="169" t="s">
        <v>136</v>
      </c>
      <c r="B57" s="266"/>
      <c r="C57" s="266"/>
      <c r="D57" s="6"/>
    </row>
    <row r="58" spans="1:4" ht="14.25">
      <c r="A58" s="169" t="s">
        <v>137</v>
      </c>
      <c r="B58" s="266"/>
      <c r="C58" s="266"/>
      <c r="D58" s="6"/>
    </row>
    <row r="59" spans="1:4" ht="14.25">
      <c r="A59" s="169" t="s">
        <v>138</v>
      </c>
      <c r="B59" s="266"/>
      <c r="C59" s="266"/>
      <c r="D59" s="6"/>
    </row>
    <row r="60" spans="1:3" ht="14.25">
      <c r="A60" s="169" t="s">
        <v>139</v>
      </c>
      <c r="B60" s="266"/>
      <c r="C60" s="266"/>
    </row>
    <row r="61" spans="1:3" ht="15" thickBot="1">
      <c r="A61" s="183" t="s">
        <v>140</v>
      </c>
      <c r="B61" s="270"/>
      <c r="C61" s="270"/>
    </row>
    <row r="62" spans="1:3" ht="15.75" thickBot="1">
      <c r="A62" s="163" t="s">
        <v>254</v>
      </c>
      <c r="B62" s="237">
        <f>SUM(B63:B65)</f>
        <v>0</v>
      </c>
      <c r="C62" s="237"/>
    </row>
    <row r="63" spans="1:3" ht="14.25">
      <c r="A63" s="165" t="s">
        <v>139</v>
      </c>
      <c r="B63" s="269"/>
      <c r="C63" s="269"/>
    </row>
    <row r="64" spans="1:3" ht="14.25">
      <c r="A64" s="169" t="s">
        <v>140</v>
      </c>
      <c r="B64" s="266"/>
      <c r="C64" s="266"/>
    </row>
    <row r="65" spans="1:3" ht="15" thickBot="1">
      <c r="A65" s="183" t="s">
        <v>235</v>
      </c>
      <c r="B65" s="270"/>
      <c r="C65" s="270"/>
    </row>
    <row r="66" spans="1:3" ht="16.5" thickBot="1">
      <c r="A66" s="157" t="s">
        <v>180</v>
      </c>
      <c r="B66" s="158">
        <f>+B67</f>
        <v>0</v>
      </c>
      <c r="C66" s="158"/>
    </row>
    <row r="67" spans="1:3" ht="15" thickBot="1">
      <c r="A67" s="169" t="s">
        <v>255</v>
      </c>
      <c r="B67" s="261"/>
      <c r="C67" s="261"/>
    </row>
    <row r="68" spans="1:3" ht="15.75" thickBot="1">
      <c r="A68" s="184" t="s">
        <v>83</v>
      </c>
      <c r="B68" s="185">
        <f>SUM(B12,B16,B50,B66)</f>
        <v>0</v>
      </c>
      <c r="C68" s="185"/>
    </row>
    <row r="69" spans="1:2" ht="13.5" thickBot="1">
      <c r="A69" s="63"/>
      <c r="B69" s="48"/>
    </row>
    <row r="70" spans="1:2" ht="16.5" thickBot="1">
      <c r="A70" s="190" t="s">
        <v>143</v>
      </c>
      <c r="B70" s="48"/>
    </row>
    <row r="71" spans="1:2" ht="16.5" thickBot="1">
      <c r="A71" s="157" t="s">
        <v>144</v>
      </c>
      <c r="B71" s="158">
        <f>SUM(B72,B76,)</f>
        <v>0</v>
      </c>
    </row>
    <row r="72" spans="1:2" ht="15.75" thickBot="1">
      <c r="A72" s="163" t="s">
        <v>145</v>
      </c>
      <c r="B72" s="271"/>
    </row>
    <row r="73" spans="1:2" ht="14.25">
      <c r="A73" s="120" t="s">
        <v>30</v>
      </c>
      <c r="B73" s="238"/>
    </row>
    <row r="74" spans="1:2" ht="14.25">
      <c r="A74" s="120" t="s">
        <v>31</v>
      </c>
      <c r="B74" s="239"/>
    </row>
    <row r="75" spans="1:2" ht="15" thickBot="1">
      <c r="A75" s="120" t="s">
        <v>90</v>
      </c>
      <c r="B75" s="240"/>
    </row>
    <row r="76" spans="1:2" ht="15.75" thickBot="1">
      <c r="A76" s="201" t="s">
        <v>174</v>
      </c>
      <c r="B76" s="271"/>
    </row>
    <row r="77" spans="1:2" ht="16.5" thickBot="1">
      <c r="A77" s="157" t="s">
        <v>148</v>
      </c>
      <c r="B77" s="158">
        <f>SUM(B78,B79,B81,B82,B83,B84,B85,B86,B87)</f>
        <v>0</v>
      </c>
    </row>
    <row r="78" spans="1:2" ht="15.75" thickBot="1">
      <c r="A78" s="163" t="s">
        <v>149</v>
      </c>
      <c r="B78" s="271"/>
    </row>
    <row r="79" spans="1:2" ht="15.75" thickBot="1">
      <c r="A79" s="163" t="s">
        <v>150</v>
      </c>
      <c r="B79" s="271"/>
    </row>
    <row r="80" spans="1:2" ht="13.5" thickBot="1">
      <c r="A80" s="120" t="s">
        <v>3</v>
      </c>
      <c r="B80" s="272"/>
    </row>
    <row r="81" spans="1:2" ht="15.75" thickBot="1">
      <c r="A81" s="163" t="s">
        <v>151</v>
      </c>
      <c r="B81" s="271"/>
    </row>
    <row r="82" spans="1:2" ht="26.25" thickBot="1">
      <c r="A82" s="163" t="s">
        <v>152</v>
      </c>
      <c r="B82" s="271"/>
    </row>
    <row r="83" spans="1:2" ht="15.75" thickBot="1">
      <c r="A83" s="163" t="s">
        <v>153</v>
      </c>
      <c r="B83" s="271"/>
    </row>
    <row r="84" spans="1:2" ht="15.75" thickBot="1">
      <c r="A84" s="163" t="s">
        <v>154</v>
      </c>
      <c r="B84" s="271"/>
    </row>
    <row r="85" spans="1:2" ht="15.75" thickBot="1">
      <c r="A85" s="163" t="s">
        <v>155</v>
      </c>
      <c r="B85" s="271"/>
    </row>
    <row r="86" spans="1:2" ht="15.75" thickBot="1">
      <c r="A86" s="163" t="s">
        <v>156</v>
      </c>
      <c r="B86" s="271"/>
    </row>
    <row r="87" spans="1:2" ht="15.75" thickBot="1">
      <c r="A87" s="163" t="s">
        <v>157</v>
      </c>
      <c r="B87" s="271"/>
    </row>
    <row r="88" spans="1:2" ht="30.75" thickBot="1">
      <c r="A88" s="188" t="s">
        <v>158</v>
      </c>
      <c r="B88" s="185">
        <f>+B71+B77</f>
        <v>0</v>
      </c>
    </row>
    <row r="89" spans="1:2" ht="13.5" thickBot="1">
      <c r="A89" s="6"/>
      <c r="B89" s="6"/>
    </row>
    <row r="90" spans="1:2" ht="30.75" thickBot="1">
      <c r="A90" s="184" t="s">
        <v>159</v>
      </c>
      <c r="B90" s="185">
        <f>+B68-B88</f>
        <v>0</v>
      </c>
    </row>
    <row r="91" spans="1:2" ht="13.5" thickBot="1">
      <c r="A91" s="35"/>
      <c r="B91" s="50"/>
    </row>
    <row r="92" spans="1:2" ht="29.25" thickBot="1">
      <c r="A92" s="202" t="s">
        <v>160</v>
      </c>
      <c r="B92" s="203"/>
    </row>
    <row r="93" ht="13.5" thickBot="1"/>
    <row r="94" spans="1:2" ht="13.5" thickBot="1">
      <c r="A94" s="140" t="s">
        <v>103</v>
      </c>
      <c r="B94" s="348">
        <v>2023</v>
      </c>
    </row>
    <row r="95" spans="1:2" ht="12.75">
      <c r="A95" s="146" t="s">
        <v>100</v>
      </c>
      <c r="B95" s="142"/>
    </row>
    <row r="96" spans="1:2" ht="12.75">
      <c r="A96" s="146" t="s">
        <v>101</v>
      </c>
      <c r="B96" s="148"/>
    </row>
    <row r="97" spans="1:2" ht="13.5" thickBot="1">
      <c r="A97" s="145" t="s">
        <v>102</v>
      </c>
      <c r="B97" s="149"/>
    </row>
    <row r="98" spans="1:2" ht="25.5">
      <c r="A98" s="262" t="s">
        <v>104</v>
      </c>
      <c r="B98" s="143"/>
    </row>
    <row r="99" ht="12.75">
      <c r="A99" s="127" t="s">
        <v>93</v>
      </c>
    </row>
    <row r="100" ht="12.75">
      <c r="A100" s="127" t="s">
        <v>98</v>
      </c>
    </row>
    <row r="101" ht="12.75">
      <c r="A101" s="127" t="s">
        <v>94</v>
      </c>
    </row>
    <row r="102" ht="12.75">
      <c r="A102" s="127" t="s">
        <v>108</v>
      </c>
    </row>
    <row r="103" ht="12.75">
      <c r="A103" s="127" t="s">
        <v>99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5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2"/>
  <sheetViews>
    <sheetView zoomScalePageLayoutView="0" workbookViewId="0" topLeftCell="A1">
      <selection activeCell="G52" sqref="G52:G63"/>
    </sheetView>
  </sheetViews>
  <sheetFormatPr defaultColWidth="9.00390625" defaultRowHeight="12.75"/>
  <cols>
    <col min="1" max="1" width="51.375" style="0" customWidth="1"/>
    <col min="2" max="2" width="15.75390625" style="0" customWidth="1"/>
    <col min="3" max="3" width="15.75390625" style="47" customWidth="1"/>
    <col min="4" max="4" width="27.75390625" style="47" customWidth="1"/>
  </cols>
  <sheetData>
    <row r="1" spans="1:2" s="21" customFormat="1" ht="16.5" thickBot="1">
      <c r="A1" s="20" t="s">
        <v>0</v>
      </c>
      <c r="B1" s="333"/>
    </row>
    <row r="2" spans="1:4" ht="13.5" thickBot="1">
      <c r="A2" s="153" t="s">
        <v>61</v>
      </c>
      <c r="B2" s="5"/>
      <c r="C2"/>
      <c r="D2"/>
    </row>
    <row r="3" spans="1:4" ht="13.5" thickBot="1">
      <c r="A3" s="4"/>
      <c r="B3" s="5"/>
      <c r="C3"/>
      <c r="D3"/>
    </row>
    <row r="4" spans="1:4" ht="13.5" thickBot="1">
      <c r="A4" s="11" t="s">
        <v>32</v>
      </c>
      <c r="B4" s="334"/>
      <c r="C4"/>
      <c r="D4"/>
    </row>
    <row r="5" spans="1:4" ht="13.5" thickBot="1">
      <c r="A5" s="4"/>
      <c r="B5" s="5"/>
      <c r="C5"/>
      <c r="D5"/>
    </row>
    <row r="6" spans="1:4" ht="13.5" thickBot="1">
      <c r="A6" s="26" t="s">
        <v>1</v>
      </c>
      <c r="B6" s="5"/>
      <c r="C6"/>
      <c r="D6"/>
    </row>
    <row r="7" spans="1:4" ht="15.75" thickBot="1">
      <c r="A7" s="2"/>
      <c r="B7" s="335">
        <v>2023</v>
      </c>
      <c r="C7"/>
      <c r="D7"/>
    </row>
    <row r="8" spans="1:4" ht="13.5" thickBot="1">
      <c r="A8" s="15" t="s">
        <v>39</v>
      </c>
      <c r="B8" s="17"/>
      <c r="C8"/>
      <c r="D8"/>
    </row>
    <row r="9" spans="1:4" ht="13.5" thickBot="1">
      <c r="A9" s="26" t="s">
        <v>2</v>
      </c>
      <c r="B9" s="10"/>
      <c r="C9"/>
      <c r="D9"/>
    </row>
    <row r="10" spans="1:4" ht="13.5" thickBot="1">
      <c r="A10" s="15" t="s">
        <v>27</v>
      </c>
      <c r="B10" s="10"/>
      <c r="C10"/>
      <c r="D10"/>
    </row>
    <row r="11" spans="1:4" ht="13.5" thickBot="1">
      <c r="A11" s="26" t="s">
        <v>28</v>
      </c>
      <c r="B11" s="10"/>
      <c r="C11"/>
      <c r="D11"/>
    </row>
    <row r="12" spans="1:4" ht="13.5" thickBot="1">
      <c r="A12" s="2"/>
      <c r="B12" s="6"/>
      <c r="C12" s="66"/>
      <c r="D12" s="66"/>
    </row>
    <row r="13" spans="1:4" ht="60.75" thickBot="1">
      <c r="A13" s="156" t="s">
        <v>111</v>
      </c>
      <c r="B13" s="273" t="s">
        <v>12</v>
      </c>
      <c r="C13" s="236" t="s">
        <v>13</v>
      </c>
      <c r="D13" s="344" t="s">
        <v>256</v>
      </c>
    </row>
    <row r="14" spans="1:4" ht="27" thickBot="1">
      <c r="A14" s="157" t="s">
        <v>177</v>
      </c>
      <c r="B14" s="274">
        <f>SUM(B16:B23)</f>
        <v>0</v>
      </c>
      <c r="C14" s="158">
        <f>SUM(C16:C23)</f>
        <v>0</v>
      </c>
      <c r="D14" s="159"/>
    </row>
    <row r="15" spans="1:4" ht="15" thickBot="1">
      <c r="A15" s="160" t="s">
        <v>112</v>
      </c>
      <c r="B15" s="323"/>
      <c r="C15" s="213"/>
      <c r="D15" s="70"/>
    </row>
    <row r="16" spans="1:4" ht="14.25">
      <c r="A16" s="160" t="s">
        <v>113</v>
      </c>
      <c r="B16" s="324"/>
      <c r="C16" s="291"/>
      <c r="D16" s="70"/>
    </row>
    <row r="17" spans="1:4" ht="14.25">
      <c r="A17" s="161" t="s">
        <v>4</v>
      </c>
      <c r="B17" s="286"/>
      <c r="C17" s="259"/>
      <c r="D17" s="71"/>
    </row>
    <row r="18" spans="1:4" ht="14.25">
      <c r="A18" s="161" t="s">
        <v>5</v>
      </c>
      <c r="B18" s="286"/>
      <c r="C18" s="259"/>
      <c r="D18" s="71"/>
    </row>
    <row r="19" spans="1:4" ht="14.25">
      <c r="A19" s="161" t="s">
        <v>6</v>
      </c>
      <c r="B19" s="286"/>
      <c r="C19" s="259"/>
      <c r="D19" s="71"/>
    </row>
    <row r="20" spans="1:4" ht="14.25">
      <c r="A20" s="161" t="s">
        <v>29</v>
      </c>
      <c r="B20" s="286"/>
      <c r="C20" s="259"/>
      <c r="D20" s="71"/>
    </row>
    <row r="21" spans="1:4" ht="14.25">
      <c r="A21" s="161" t="s">
        <v>7</v>
      </c>
      <c r="B21" s="286"/>
      <c r="C21" s="259"/>
      <c r="D21" s="71"/>
    </row>
    <row r="22" spans="1:4" ht="14.25">
      <c r="A22" s="161" t="s">
        <v>8</v>
      </c>
      <c r="B22" s="286"/>
      <c r="C22" s="259"/>
      <c r="D22" s="71"/>
    </row>
    <row r="23" spans="1:4" ht="15" thickBot="1">
      <c r="A23" s="161" t="s">
        <v>56</v>
      </c>
      <c r="B23" s="286"/>
      <c r="C23" s="259"/>
      <c r="D23" s="71"/>
    </row>
    <row r="24" spans="1:4" ht="16.5" thickBot="1">
      <c r="A24" s="157" t="s">
        <v>178</v>
      </c>
      <c r="B24" s="274">
        <f>SUM(B25,B28,B36,B43,B51,B55,B58)</f>
        <v>0</v>
      </c>
      <c r="C24" s="158">
        <f>SUM(C25,C28,C36,C43,C51,C55,C58)</f>
        <v>0</v>
      </c>
      <c r="D24" s="159"/>
    </row>
    <row r="25" spans="1:4" ht="15.75" thickBot="1">
      <c r="A25" s="163" t="s">
        <v>114</v>
      </c>
      <c r="B25" s="284">
        <f>SUM(B26,B27)</f>
        <v>0</v>
      </c>
      <c r="C25" s="237">
        <f>SUM(C26,C27)</f>
        <v>0</v>
      </c>
      <c r="D25" s="292"/>
    </row>
    <row r="26" spans="1:4" ht="14.25">
      <c r="A26" s="283" t="s">
        <v>48</v>
      </c>
      <c r="B26" s="285"/>
      <c r="C26" s="253"/>
      <c r="D26" s="106"/>
    </row>
    <row r="27" spans="1:4" ht="15" thickBot="1">
      <c r="A27" s="76" t="s">
        <v>49</v>
      </c>
      <c r="B27" s="287"/>
      <c r="C27" s="260"/>
      <c r="D27" s="72"/>
    </row>
    <row r="28" spans="1:4" ht="15.75" thickBot="1">
      <c r="A28" s="163" t="s">
        <v>115</v>
      </c>
      <c r="B28" s="284">
        <f>SUM(B29:B35)</f>
        <v>0</v>
      </c>
      <c r="C28" s="237">
        <f>SUM(C29:C35)</f>
        <v>0</v>
      </c>
      <c r="D28" s="292"/>
    </row>
    <row r="29" spans="1:4" ht="14.25">
      <c r="A29" s="169" t="s">
        <v>116</v>
      </c>
      <c r="B29" s="289"/>
      <c r="C29" s="266"/>
      <c r="D29" s="71"/>
    </row>
    <row r="30" spans="1:4" ht="14.25">
      <c r="A30" s="169" t="s">
        <v>117</v>
      </c>
      <c r="B30" s="289"/>
      <c r="C30" s="266"/>
      <c r="D30" s="71"/>
    </row>
    <row r="31" spans="1:4" ht="14.25">
      <c r="A31" s="169" t="s">
        <v>118</v>
      </c>
      <c r="B31" s="289"/>
      <c r="C31" s="266"/>
      <c r="D31" s="71"/>
    </row>
    <row r="32" spans="1:4" ht="14.25">
      <c r="A32" s="169" t="s">
        <v>119</v>
      </c>
      <c r="B32" s="289"/>
      <c r="C32" s="266"/>
      <c r="D32" s="71"/>
    </row>
    <row r="33" spans="1:4" ht="14.25">
      <c r="A33" s="169" t="s">
        <v>120</v>
      </c>
      <c r="B33" s="289"/>
      <c r="C33" s="266"/>
      <c r="D33" s="71"/>
    </row>
    <row r="34" spans="1:4" ht="14.25">
      <c r="A34" s="169" t="s">
        <v>89</v>
      </c>
      <c r="B34" s="289"/>
      <c r="C34" s="266"/>
      <c r="D34" s="71"/>
    </row>
    <row r="35" spans="1:4" ht="15" thickBot="1">
      <c r="A35" s="170"/>
      <c r="B35" s="325"/>
      <c r="C35" s="267"/>
      <c r="D35" s="72"/>
    </row>
    <row r="36" spans="1:4" ht="15.75" thickBot="1">
      <c r="A36" s="163" t="s">
        <v>121</v>
      </c>
      <c r="B36" s="284">
        <f>SUM(B37:B42)</f>
        <v>0</v>
      </c>
      <c r="C36" s="237">
        <f>SUM(C37:C42)</f>
        <v>0</v>
      </c>
      <c r="D36" s="292"/>
    </row>
    <row r="37" spans="1:4" ht="12.75">
      <c r="A37" s="39" t="s">
        <v>50</v>
      </c>
      <c r="B37" s="33"/>
      <c r="C37" s="71"/>
      <c r="D37" s="49"/>
    </row>
    <row r="38" spans="1:4" ht="12.75">
      <c r="A38" s="39" t="s">
        <v>51</v>
      </c>
      <c r="B38" s="33"/>
      <c r="C38" s="71"/>
      <c r="D38" s="50"/>
    </row>
    <row r="39" spans="1:4" ht="12.75">
      <c r="A39" s="39" t="s">
        <v>52</v>
      </c>
      <c r="B39" s="33"/>
      <c r="C39" s="71"/>
      <c r="D39" s="50"/>
    </row>
    <row r="40" spans="1:4" ht="12.75">
      <c r="A40" s="39" t="s">
        <v>53</v>
      </c>
      <c r="B40" s="33"/>
      <c r="C40" s="71"/>
      <c r="D40" s="50"/>
    </row>
    <row r="41" spans="1:4" ht="12.75">
      <c r="A41" s="39" t="s">
        <v>54</v>
      </c>
      <c r="B41" s="33"/>
      <c r="C41" s="71"/>
      <c r="D41" s="50"/>
    </row>
    <row r="42" spans="1:4" ht="13.5" thickBot="1">
      <c r="A42" s="39" t="s">
        <v>45</v>
      </c>
      <c r="B42" s="33"/>
      <c r="C42" s="71"/>
      <c r="D42" s="265"/>
    </row>
    <row r="43" spans="1:4" ht="15.75" thickBot="1">
      <c r="A43" s="163" t="s">
        <v>123</v>
      </c>
      <c r="B43" s="284">
        <f>SUM(B44:B50)</f>
        <v>0</v>
      </c>
      <c r="C43" s="237">
        <f>SUM(C44:C50)</f>
        <v>0</v>
      </c>
      <c r="D43" s="292"/>
    </row>
    <row r="44" spans="1:4" ht="14.25">
      <c r="A44" s="165" t="s">
        <v>124</v>
      </c>
      <c r="B44" s="285"/>
      <c r="C44" s="253"/>
      <c r="D44" s="106"/>
    </row>
    <row r="45" spans="1:4" ht="14.25">
      <c r="A45" s="233" t="s">
        <v>125</v>
      </c>
      <c r="B45" s="286"/>
      <c r="C45" s="259"/>
      <c r="D45" s="71"/>
    </row>
    <row r="46" spans="1:4" ht="14.25">
      <c r="A46" s="169" t="s">
        <v>55</v>
      </c>
      <c r="B46" s="286"/>
      <c r="C46" s="259"/>
      <c r="D46" s="71"/>
    </row>
    <row r="47" spans="1:4" ht="14.25">
      <c r="A47" s="169" t="s">
        <v>126</v>
      </c>
      <c r="B47" s="286"/>
      <c r="C47" s="259"/>
      <c r="D47" s="71"/>
    </row>
    <row r="48" spans="1:4" ht="14.25">
      <c r="A48" s="169" t="s">
        <v>127</v>
      </c>
      <c r="B48" s="286"/>
      <c r="C48" s="259"/>
      <c r="D48" s="71"/>
    </row>
    <row r="49" spans="1:4" ht="14.25">
      <c r="A49" s="169" t="s">
        <v>128</v>
      </c>
      <c r="B49" s="286"/>
      <c r="C49" s="259"/>
      <c r="D49" s="71"/>
    </row>
    <row r="50" spans="1:4" ht="15" thickBot="1">
      <c r="A50" s="183" t="s">
        <v>129</v>
      </c>
      <c r="B50" s="287"/>
      <c r="C50" s="260"/>
      <c r="D50" s="72"/>
    </row>
    <row r="51" spans="1:4" ht="15.75" thickBot="1">
      <c r="A51" s="163" t="s">
        <v>130</v>
      </c>
      <c r="B51" s="284">
        <f>SUM(B52:B54)</f>
        <v>0</v>
      </c>
      <c r="C51" s="237">
        <f>SUM(C52:C54)</f>
        <v>0</v>
      </c>
      <c r="D51" s="292"/>
    </row>
    <row r="52" spans="1:4" ht="14.25">
      <c r="A52" s="165" t="s">
        <v>131</v>
      </c>
      <c r="B52" s="288"/>
      <c r="C52" s="269"/>
      <c r="D52" s="106"/>
    </row>
    <row r="53" spans="1:4" ht="14.25">
      <c r="A53" s="176" t="s">
        <v>46</v>
      </c>
      <c r="B53" s="289"/>
      <c r="C53" s="266"/>
      <c r="D53" s="71"/>
    </row>
    <row r="54" spans="1:4" ht="15" thickBot="1">
      <c r="A54" s="177" t="s">
        <v>47</v>
      </c>
      <c r="B54" s="290"/>
      <c r="C54" s="270"/>
      <c r="D54" s="72"/>
    </row>
    <row r="55" spans="1:4" ht="15.75" thickBot="1">
      <c r="A55" s="163" t="s">
        <v>248</v>
      </c>
      <c r="B55" s="284">
        <f>SUM(B56:B57)</f>
        <v>0</v>
      </c>
      <c r="C55" s="237">
        <f>SUM(C56:C57)</f>
        <v>0</v>
      </c>
      <c r="D55" s="293"/>
    </row>
    <row r="56" spans="1:4" ht="15">
      <c r="A56" s="251" t="s">
        <v>208</v>
      </c>
      <c r="B56" s="282"/>
      <c r="C56" s="50"/>
      <c r="D56" s="294"/>
    </row>
    <row r="57" spans="1:4" ht="15.75" thickBot="1">
      <c r="A57" s="252" t="s">
        <v>209</v>
      </c>
      <c r="B57" s="2"/>
      <c r="C57" s="74"/>
      <c r="D57" s="294"/>
    </row>
    <row r="58" spans="1:4" ht="15.75" thickBot="1">
      <c r="A58" s="163" t="s">
        <v>132</v>
      </c>
      <c r="B58" s="284">
        <f>SUM(B59:B60)</f>
        <v>0</v>
      </c>
      <c r="C58" s="237">
        <f>SUM(C59:C60)</f>
        <v>0</v>
      </c>
      <c r="D58" s="295"/>
    </row>
    <row r="59" spans="1:4" ht="14.25">
      <c r="A59" s="39" t="s">
        <v>175</v>
      </c>
      <c r="B59" s="285"/>
      <c r="C59" s="253"/>
      <c r="D59" s="106"/>
    </row>
    <row r="60" spans="1:4" ht="17.25" customHeight="1" thickBot="1">
      <c r="A60" s="180" t="s">
        <v>134</v>
      </c>
      <c r="B60" s="326"/>
      <c r="C60" s="268"/>
      <c r="D60" s="72"/>
    </row>
    <row r="61" spans="1:4" ht="16.5" thickBot="1">
      <c r="A61" s="157" t="s">
        <v>179</v>
      </c>
      <c r="B61" s="274">
        <f>SUM(B62,B66,B71)</f>
        <v>0</v>
      </c>
      <c r="C61" s="158">
        <f>SUM(C62,C66,C71)</f>
        <v>0</v>
      </c>
      <c r="D61" s="159"/>
    </row>
    <row r="62" spans="1:4" ht="26.25" thickBot="1">
      <c r="A62" s="163" t="s">
        <v>252</v>
      </c>
      <c r="B62" s="284">
        <f>SUM(B63:B65)</f>
        <v>0</v>
      </c>
      <c r="C62" s="237">
        <f>SUM(C63:C65)</f>
        <v>0</v>
      </c>
      <c r="D62" s="237">
        <f>SUM(D63:D65)</f>
        <v>0</v>
      </c>
    </row>
    <row r="63" spans="1:4" ht="14.25">
      <c r="A63" s="196" t="s">
        <v>249</v>
      </c>
      <c r="B63" s="285"/>
      <c r="C63" s="253"/>
      <c r="D63" s="253"/>
    </row>
    <row r="64" spans="1:4" ht="15.75" customHeight="1">
      <c r="A64" s="263" t="s">
        <v>250</v>
      </c>
      <c r="B64" s="286"/>
      <c r="C64" s="259"/>
      <c r="D64" s="259"/>
    </row>
    <row r="65" spans="1:4" ht="15.75" customHeight="1" thickBot="1">
      <c r="A65" s="264" t="s">
        <v>251</v>
      </c>
      <c r="B65" s="287"/>
      <c r="C65" s="260"/>
      <c r="D65" s="260"/>
    </row>
    <row r="66" spans="1:4" ht="15.75" customHeight="1" thickBot="1">
      <c r="A66" s="163" t="s">
        <v>253</v>
      </c>
      <c r="B66" s="284">
        <f>SUM(B67:B73)</f>
        <v>0</v>
      </c>
      <c r="C66" s="237">
        <f>SUM(C67:C73)</f>
        <v>0</v>
      </c>
      <c r="D66" s="292"/>
    </row>
    <row r="67" spans="1:4" ht="15.75" customHeight="1">
      <c r="A67" s="165" t="s">
        <v>135</v>
      </c>
      <c r="B67" s="288"/>
      <c r="C67" s="269"/>
      <c r="D67" s="106"/>
    </row>
    <row r="68" spans="1:4" ht="15.75" customHeight="1">
      <c r="A68" s="169" t="s">
        <v>136</v>
      </c>
      <c r="B68" s="289"/>
      <c r="C68" s="266"/>
      <c r="D68" s="71"/>
    </row>
    <row r="69" spans="1:4" ht="15.75" customHeight="1">
      <c r="A69" s="169" t="s">
        <v>137</v>
      </c>
      <c r="B69" s="289"/>
      <c r="C69" s="266"/>
      <c r="D69" s="71"/>
    </row>
    <row r="70" spans="1:4" ht="15.75" customHeight="1" thickBot="1">
      <c r="A70" s="169" t="s">
        <v>138</v>
      </c>
      <c r="B70" s="289"/>
      <c r="C70" s="266"/>
      <c r="D70" s="71"/>
    </row>
    <row r="71" spans="1:4" ht="15.75" customHeight="1" thickBot="1">
      <c r="A71" s="163" t="s">
        <v>254</v>
      </c>
      <c r="B71" s="284">
        <f>SUM(B72:B74)</f>
        <v>0</v>
      </c>
      <c r="C71" s="237">
        <f>SUM(C72:C74)</f>
        <v>0</v>
      </c>
      <c r="D71" s="296"/>
    </row>
    <row r="72" spans="1:4" ht="15.75" customHeight="1">
      <c r="A72" s="165" t="s">
        <v>139</v>
      </c>
      <c r="B72" s="288"/>
      <c r="C72" s="269"/>
      <c r="D72" s="106"/>
    </row>
    <row r="73" spans="1:4" ht="15.75" customHeight="1">
      <c r="A73" s="169" t="s">
        <v>140</v>
      </c>
      <c r="B73" s="289"/>
      <c r="C73" s="266"/>
      <c r="D73" s="71"/>
    </row>
    <row r="74" spans="1:4" ht="15" thickBot="1">
      <c r="A74" s="183" t="s">
        <v>235</v>
      </c>
      <c r="B74" s="290"/>
      <c r="C74" s="270"/>
      <c r="D74" s="265"/>
    </row>
    <row r="75" spans="1:4" s="23" customFormat="1" ht="16.5" thickBot="1">
      <c r="A75" s="157" t="s">
        <v>180</v>
      </c>
      <c r="B75" s="274">
        <f>+B76</f>
        <v>0</v>
      </c>
      <c r="C75" s="158">
        <f>+C76</f>
        <v>0</v>
      </c>
      <c r="D75" s="297"/>
    </row>
    <row r="76" spans="1:4" ht="15.75" thickBot="1">
      <c r="A76" s="169" t="s">
        <v>255</v>
      </c>
      <c r="B76" s="327"/>
      <c r="C76" s="261"/>
      <c r="D76" s="298"/>
    </row>
    <row r="77" spans="1:4" ht="28.5" customHeight="1" thickBot="1">
      <c r="A77" s="184" t="s">
        <v>83</v>
      </c>
      <c r="B77" s="280">
        <f>SUM(B14,B24,B61,B75)</f>
        <v>0</v>
      </c>
      <c r="C77" s="185">
        <f>SUM(C14,C24,C61,C75)</f>
        <v>0</v>
      </c>
      <c r="D77" s="6"/>
    </row>
    <row r="78" spans="1:4" ht="12.75">
      <c r="A78" s="6"/>
      <c r="B78" s="6"/>
      <c r="C78" s="6"/>
      <c r="D78" s="6"/>
    </row>
    <row r="79" spans="1:4" ht="13.5" thickBot="1">
      <c r="A79" s="6"/>
      <c r="B79" s="6"/>
      <c r="C79" s="6"/>
      <c r="D79" s="6"/>
    </row>
    <row r="80" spans="1:4" ht="16.5" thickBot="1">
      <c r="A80" s="156" t="s">
        <v>143</v>
      </c>
      <c r="B80" s="273" t="s">
        <v>12</v>
      </c>
      <c r="C80" s="236" t="s">
        <v>13</v>
      </c>
      <c r="D80" s="6"/>
    </row>
    <row r="81" spans="1:4" ht="16.5" thickBot="1">
      <c r="A81" s="157" t="s">
        <v>144</v>
      </c>
      <c r="B81" s="274">
        <f>+B82+B88</f>
        <v>0</v>
      </c>
      <c r="C81" s="158">
        <f>+C82+C88</f>
        <v>0</v>
      </c>
      <c r="D81" s="6"/>
    </row>
    <row r="82" spans="1:4" ht="15.75" thickBot="1">
      <c r="A82" s="163" t="s">
        <v>145</v>
      </c>
      <c r="B82" s="275"/>
      <c r="C82" s="271"/>
      <c r="D82" s="6"/>
    </row>
    <row r="83" spans="1:4" ht="12.75" hidden="1">
      <c r="A83" s="28" t="s">
        <v>9</v>
      </c>
      <c r="B83" s="6"/>
      <c r="C83" s="51"/>
      <c r="D83" s="6"/>
    </row>
    <row r="84" spans="1:4" ht="13.5" hidden="1" thickBot="1">
      <c r="A84" s="28"/>
      <c r="B84" s="6"/>
      <c r="C84" s="65" t="s">
        <v>26</v>
      </c>
      <c r="D84" s="6"/>
    </row>
    <row r="85" spans="1:4" ht="14.25">
      <c r="A85" s="34" t="s">
        <v>33</v>
      </c>
      <c r="B85" s="276"/>
      <c r="C85" s="238"/>
      <c r="D85" s="48"/>
    </row>
    <row r="86" spans="1:4" ht="14.25">
      <c r="A86" s="34" t="s">
        <v>31</v>
      </c>
      <c r="B86" s="277"/>
      <c r="C86" s="239"/>
      <c r="D86" s="48"/>
    </row>
    <row r="87" spans="1:4" ht="15" thickBot="1">
      <c r="A87" s="34" t="s">
        <v>34</v>
      </c>
      <c r="B87" s="278"/>
      <c r="C87" s="240"/>
      <c r="D87" s="48"/>
    </row>
    <row r="88" spans="1:4" ht="15.75" thickBot="1">
      <c r="A88" s="163" t="s">
        <v>176</v>
      </c>
      <c r="B88" s="275"/>
      <c r="C88" s="271"/>
      <c r="D88" s="48"/>
    </row>
    <row r="89" spans="1:4" ht="16.5" thickBot="1">
      <c r="A89" s="157" t="s">
        <v>148</v>
      </c>
      <c r="B89" s="274">
        <f>+B90+B91+B93+B94+B95+B96+B97+B98+B99</f>
        <v>0</v>
      </c>
      <c r="C89" s="158">
        <f>+C90+C91+C93+C94+C95+C96+C97+C98+C99</f>
        <v>0</v>
      </c>
      <c r="D89" s="48"/>
    </row>
    <row r="90" spans="1:4" ht="15.75" thickBot="1">
      <c r="A90" s="163" t="s">
        <v>149</v>
      </c>
      <c r="B90" s="275"/>
      <c r="C90" s="271"/>
      <c r="D90" s="48"/>
    </row>
    <row r="91" spans="1:4" ht="15.75" thickBot="1">
      <c r="A91" s="163" t="s">
        <v>150</v>
      </c>
      <c r="B91" s="275"/>
      <c r="C91" s="271"/>
      <c r="D91" s="48"/>
    </row>
    <row r="92" spans="1:4" ht="13.5" thickBot="1">
      <c r="A92" s="120" t="s">
        <v>3</v>
      </c>
      <c r="B92" s="279"/>
      <c r="C92" s="281"/>
      <c r="D92" s="48"/>
    </row>
    <row r="93" spans="1:4" ht="15.75" thickBot="1">
      <c r="A93" s="163" t="s">
        <v>151</v>
      </c>
      <c r="B93" s="275"/>
      <c r="C93" s="271"/>
      <c r="D93" s="48"/>
    </row>
    <row r="94" spans="1:4" ht="26.25" thickBot="1">
      <c r="A94" s="163" t="s">
        <v>152</v>
      </c>
      <c r="B94" s="275"/>
      <c r="C94" s="271"/>
      <c r="D94" s="48"/>
    </row>
    <row r="95" spans="1:4" ht="15.75" thickBot="1">
      <c r="A95" s="163" t="s">
        <v>153</v>
      </c>
      <c r="B95" s="275"/>
      <c r="C95" s="271"/>
      <c r="D95" s="48"/>
    </row>
    <row r="96" spans="1:4" ht="15.75" thickBot="1">
      <c r="A96" s="163" t="s">
        <v>154</v>
      </c>
      <c r="B96" s="275"/>
      <c r="C96" s="271"/>
      <c r="D96" s="48"/>
    </row>
    <row r="97" spans="1:4" ht="15.75" thickBot="1">
      <c r="A97" s="163" t="s">
        <v>155</v>
      </c>
      <c r="B97" s="275"/>
      <c r="C97" s="271"/>
      <c r="D97" s="48"/>
    </row>
    <row r="98" spans="1:4" ht="15.75" thickBot="1">
      <c r="A98" s="163" t="s">
        <v>156</v>
      </c>
      <c r="B98" s="275"/>
      <c r="C98" s="271"/>
      <c r="D98" s="48"/>
    </row>
    <row r="99" spans="1:4" ht="15.75" thickBot="1">
      <c r="A99" s="163" t="s">
        <v>157</v>
      </c>
      <c r="B99" s="275"/>
      <c r="C99" s="271"/>
      <c r="D99" s="48"/>
    </row>
    <row r="100" spans="1:4" ht="30.75" thickBot="1">
      <c r="A100" s="188" t="s">
        <v>158</v>
      </c>
      <c r="B100" s="280">
        <f>+B89+B81</f>
        <v>0</v>
      </c>
      <c r="C100" s="185">
        <f>+C89+C81</f>
        <v>0</v>
      </c>
      <c r="D100" s="48"/>
    </row>
    <row r="101" ht="13.5" thickBot="1">
      <c r="D101" s="48"/>
    </row>
    <row r="102" spans="1:4" ht="30.75" thickBot="1">
      <c r="A102" s="184" t="s">
        <v>159</v>
      </c>
      <c r="B102" s="185">
        <f>+B77-B100</f>
        <v>0</v>
      </c>
      <c r="C102" s="185">
        <f>+C77-C100</f>
        <v>0</v>
      </c>
      <c r="D102" s="48"/>
    </row>
    <row r="103" spans="1:4" ht="15.75" customHeight="1" thickBot="1">
      <c r="A103" s="6"/>
      <c r="B103" s="6"/>
      <c r="C103" s="48"/>
      <c r="D103" s="48"/>
    </row>
    <row r="104" spans="1:4" ht="29.25" thickBot="1">
      <c r="A104" s="202" t="s">
        <v>160</v>
      </c>
      <c r="B104" s="203"/>
      <c r="C104" s="211"/>
      <c r="D104" s="48"/>
    </row>
    <row r="105" ht="13.5" customHeight="1" thickBot="1">
      <c r="D105" s="48"/>
    </row>
    <row r="106" spans="1:4" ht="13.5" thickBot="1">
      <c r="A106" s="140" t="s">
        <v>103</v>
      </c>
      <c r="B106" s="141">
        <v>2023</v>
      </c>
      <c r="C106" s="41">
        <v>2022</v>
      </c>
      <c r="D106" s="48"/>
    </row>
    <row r="107" spans="1:4" ht="12.75">
      <c r="A107" s="146" t="s">
        <v>100</v>
      </c>
      <c r="B107" s="142"/>
      <c r="C107" s="70"/>
      <c r="D107" s="48"/>
    </row>
    <row r="108" spans="1:4" ht="12.75">
      <c r="A108" s="146" t="s">
        <v>101</v>
      </c>
      <c r="B108" s="148"/>
      <c r="C108" s="71"/>
      <c r="D108" s="48"/>
    </row>
    <row r="109" spans="1:4" ht="13.5" thickBot="1">
      <c r="A109" s="145" t="s">
        <v>102</v>
      </c>
      <c r="B109" s="149"/>
      <c r="C109" s="72"/>
      <c r="D109" s="48"/>
    </row>
    <row r="110" spans="1:5" ht="25.5">
      <c r="A110" s="138" t="s">
        <v>105</v>
      </c>
      <c r="B110" s="143"/>
      <c r="C110"/>
      <c r="D110" s="48"/>
      <c r="E110" s="66"/>
    </row>
    <row r="111" spans="1:5" ht="12.75">
      <c r="A111" s="127" t="s">
        <v>91</v>
      </c>
      <c r="D111" s="48"/>
      <c r="E111" s="66"/>
    </row>
    <row r="112" spans="1:5" ht="12.75">
      <c r="A112" t="s">
        <v>96</v>
      </c>
      <c r="D112" s="48"/>
      <c r="E112" s="66"/>
    </row>
    <row r="113" spans="1:5" ht="12.75">
      <c r="A113" s="127" t="s">
        <v>92</v>
      </c>
      <c r="D113" s="48"/>
      <c r="E113" s="66"/>
    </row>
    <row r="114" spans="1:5" ht="12.75">
      <c r="A114" s="127" t="s">
        <v>107</v>
      </c>
      <c r="D114" s="48"/>
      <c r="E114" s="66"/>
    </row>
    <row r="115" spans="1:5" ht="12.75">
      <c r="A115" s="127" t="s">
        <v>97</v>
      </c>
      <c r="D115" s="48"/>
      <c r="E115" s="66"/>
    </row>
    <row r="116" spans="4:5" ht="12.75">
      <c r="D116" s="48"/>
      <c r="E116" s="66"/>
    </row>
    <row r="117" ht="12.75">
      <c r="D117" s="48"/>
    </row>
    <row r="118" ht="12.75">
      <c r="D118" s="48"/>
    </row>
    <row r="119" ht="12.75">
      <c r="D119" s="48"/>
    </row>
    <row r="120" ht="12.75">
      <c r="D120" s="48"/>
    </row>
    <row r="121" spans="1:4" ht="12.75">
      <c r="A121" s="6"/>
      <c r="B121" s="6"/>
      <c r="C121" s="48"/>
      <c r="D121" s="48"/>
    </row>
    <row r="122" spans="1:4" ht="12.75">
      <c r="A122" s="6"/>
      <c r="B122" s="6"/>
      <c r="C122" s="48"/>
      <c r="D122" s="48"/>
    </row>
    <row r="123" spans="1:4" ht="12.75">
      <c r="A123" s="6"/>
      <c r="B123" s="6"/>
      <c r="C123" s="48"/>
      <c r="D123" s="48"/>
    </row>
    <row r="124" spans="1:4" ht="12.75">
      <c r="A124" s="6"/>
      <c r="B124" s="6"/>
      <c r="C124" s="48"/>
      <c r="D124" s="48"/>
    </row>
    <row r="125" spans="1:4" ht="12.75">
      <c r="A125" s="6"/>
      <c r="B125" s="6"/>
      <c r="C125" s="48"/>
      <c r="D125" s="48"/>
    </row>
    <row r="126" spans="1:4" ht="12.75">
      <c r="A126" s="6"/>
      <c r="B126" s="6"/>
      <c r="C126" s="48"/>
      <c r="D126" s="48"/>
    </row>
    <row r="127" spans="1:4" ht="12.75">
      <c r="A127" s="6"/>
      <c r="B127" s="6"/>
      <c r="C127" s="48"/>
      <c r="D127" s="48"/>
    </row>
    <row r="128" spans="1:4" ht="12.75">
      <c r="A128" s="6"/>
      <c r="B128" s="6"/>
      <c r="C128" s="48"/>
      <c r="D128" s="48"/>
    </row>
    <row r="129" spans="1:4" ht="12.75">
      <c r="A129" s="6"/>
      <c r="B129" s="6"/>
      <c r="C129" s="48"/>
      <c r="D129" s="48"/>
    </row>
    <row r="130" spans="1:4" ht="12.75">
      <c r="A130" s="6"/>
      <c r="B130" s="6"/>
      <c r="C130" s="48"/>
      <c r="D130" s="48"/>
    </row>
    <row r="131" spans="1:4" ht="12.75">
      <c r="A131" s="6"/>
      <c r="B131" s="6"/>
      <c r="C131" s="48"/>
      <c r="D131" s="48"/>
    </row>
    <row r="132" spans="1:4" ht="12.75">
      <c r="A132" s="6"/>
      <c r="B132" s="6"/>
      <c r="C132" s="48"/>
      <c r="D132" s="48"/>
    </row>
    <row r="133" spans="1:4" ht="12.75">
      <c r="A133" s="6"/>
      <c r="B133" s="6"/>
      <c r="C133" s="48"/>
      <c r="D133" s="48"/>
    </row>
    <row r="134" spans="1:4" ht="12.75">
      <c r="A134" s="6"/>
      <c r="B134" s="6"/>
      <c r="C134" s="48"/>
      <c r="D134" s="48"/>
    </row>
    <row r="135" spans="1:4" ht="12.75">
      <c r="A135" s="6"/>
      <c r="B135" s="6"/>
      <c r="C135" s="48"/>
      <c r="D135" s="48"/>
    </row>
    <row r="136" spans="1:4" ht="12.75">
      <c r="A136" s="6"/>
      <c r="B136" s="6"/>
      <c r="C136" s="48"/>
      <c r="D136" s="48"/>
    </row>
    <row r="137" spans="1:4" ht="12.75">
      <c r="A137" s="6"/>
      <c r="B137" s="6"/>
      <c r="C137" s="48"/>
      <c r="D137" s="48"/>
    </row>
    <row r="138" spans="1:4" ht="12.75">
      <c r="A138" s="6"/>
      <c r="B138" s="6"/>
      <c r="C138" s="48"/>
      <c r="D138" s="48"/>
    </row>
    <row r="139" spans="1:4" ht="12.75">
      <c r="A139" s="6"/>
      <c r="B139" s="6"/>
      <c r="C139" s="48"/>
      <c r="D139" s="48"/>
    </row>
    <row r="140" spans="1:4" ht="12.75">
      <c r="A140" s="6"/>
      <c r="B140" s="6"/>
      <c r="C140" s="48"/>
      <c r="D140" s="48"/>
    </row>
    <row r="141" spans="1:4" ht="12.75">
      <c r="A141" s="6"/>
      <c r="B141" s="6"/>
      <c r="C141" s="48"/>
      <c r="D141" s="48"/>
    </row>
    <row r="142" spans="1:4" ht="12.75">
      <c r="A142" s="6"/>
      <c r="B142" s="6"/>
      <c r="C142" s="48"/>
      <c r="D142" s="48"/>
    </row>
    <row r="143" spans="1:4" ht="12.75">
      <c r="A143" s="6"/>
      <c r="B143" s="6"/>
      <c r="C143" s="48"/>
      <c r="D143" s="48"/>
    </row>
    <row r="144" spans="1:4" ht="12.75">
      <c r="A144" s="6"/>
      <c r="B144" s="6"/>
      <c r="C144" s="48"/>
      <c r="D144" s="48"/>
    </row>
    <row r="145" spans="1:4" ht="12.75">
      <c r="A145" s="6"/>
      <c r="B145" s="6"/>
      <c r="C145" s="48"/>
      <c r="D145" s="48"/>
    </row>
    <row r="146" spans="1:4" ht="12.75">
      <c r="A146" s="6"/>
      <c r="B146" s="6"/>
      <c r="C146" s="48"/>
      <c r="D146" s="48"/>
    </row>
    <row r="147" spans="1:4" ht="12.75">
      <c r="A147" s="6"/>
      <c r="B147" s="6"/>
      <c r="C147" s="48"/>
      <c r="D147" s="48"/>
    </row>
    <row r="148" spans="1:4" ht="12.75">
      <c r="A148" s="6"/>
      <c r="B148" s="6"/>
      <c r="C148" s="48"/>
      <c r="D148" s="48"/>
    </row>
    <row r="149" spans="1:4" ht="12.75">
      <c r="A149" s="6"/>
      <c r="B149" s="6"/>
      <c r="C149" s="48"/>
      <c r="D149" s="48"/>
    </row>
    <row r="150" spans="1:4" ht="12.75">
      <c r="A150" s="6"/>
      <c r="B150" s="6"/>
      <c r="C150" s="48"/>
      <c r="D150" s="48"/>
    </row>
    <row r="151" spans="1:4" ht="12.75">
      <c r="A151" s="6"/>
      <c r="B151" s="6"/>
      <c r="C151" s="48"/>
      <c r="D151" s="48"/>
    </row>
    <row r="152" spans="1:4" ht="12.75">
      <c r="A152" s="6"/>
      <c r="B152" s="6"/>
      <c r="C152" s="48"/>
      <c r="D152" s="48"/>
    </row>
    <row r="153" spans="1:4" ht="12.75">
      <c r="A153" s="6"/>
      <c r="B153" s="6"/>
      <c r="C153" s="48"/>
      <c r="D153" s="48"/>
    </row>
    <row r="154" spans="1:4" ht="12.75">
      <c r="A154" s="6"/>
      <c r="B154" s="6"/>
      <c r="C154" s="48"/>
      <c r="D154" s="48"/>
    </row>
    <row r="155" spans="1:4" ht="12.75">
      <c r="A155" s="6"/>
      <c r="B155" s="6"/>
      <c r="C155" s="48"/>
      <c r="D155" s="48"/>
    </row>
    <row r="156" spans="1:4" ht="12.75">
      <c r="A156" s="6"/>
      <c r="B156" s="6"/>
      <c r="C156" s="48"/>
      <c r="D156" s="48"/>
    </row>
    <row r="157" spans="1:4" ht="12.75">
      <c r="A157" s="6"/>
      <c r="B157" s="6"/>
      <c r="C157" s="48"/>
      <c r="D157" s="48"/>
    </row>
    <row r="158" spans="1:4" ht="12.75">
      <c r="A158" s="6"/>
      <c r="B158" s="6"/>
      <c r="C158" s="48"/>
      <c r="D158" s="48"/>
    </row>
    <row r="159" spans="1:4" ht="12.75">
      <c r="A159" s="6"/>
      <c r="B159" s="6"/>
      <c r="C159" s="48"/>
      <c r="D159" s="48"/>
    </row>
    <row r="160" spans="1:4" ht="12.75">
      <c r="A160" s="6"/>
      <c r="B160" s="6"/>
      <c r="C160" s="48"/>
      <c r="D160" s="48"/>
    </row>
    <row r="161" spans="1:4" ht="12.75">
      <c r="A161" s="6"/>
      <c r="B161" s="6"/>
      <c r="C161" s="48"/>
      <c r="D161" s="48"/>
    </row>
    <row r="162" spans="1:4" ht="12.75">
      <c r="A162" s="6"/>
      <c r="B162" s="6"/>
      <c r="C162" s="48"/>
      <c r="D162" s="48"/>
    </row>
    <row r="163" spans="1:4" ht="12.75">
      <c r="A163" s="6"/>
      <c r="B163" s="6"/>
      <c r="C163" s="48"/>
      <c r="D163" s="48"/>
    </row>
    <row r="164" spans="1:4" ht="12.75">
      <c r="A164" s="6"/>
      <c r="B164" s="6"/>
      <c r="C164" s="48"/>
      <c r="D164" s="48"/>
    </row>
    <row r="165" spans="1:4" ht="12.75">
      <c r="A165" s="6"/>
      <c r="B165" s="6"/>
      <c r="C165" s="48"/>
      <c r="D165" s="48"/>
    </row>
    <row r="166" spans="1:4" ht="12.75">
      <c r="A166" s="6"/>
      <c r="B166" s="6"/>
      <c r="C166" s="48"/>
      <c r="D166" s="48"/>
    </row>
    <row r="167" spans="1:4" ht="12.75">
      <c r="A167" s="6"/>
      <c r="B167" s="6"/>
      <c r="C167" s="48"/>
      <c r="D167" s="48"/>
    </row>
    <row r="168" spans="1:4" ht="12.75">
      <c r="A168" s="6"/>
      <c r="B168" s="6"/>
      <c r="C168" s="48"/>
      <c r="D168" s="48"/>
    </row>
    <row r="169" spans="1:4" ht="12.75">
      <c r="A169" s="6"/>
      <c r="B169" s="6"/>
      <c r="C169" s="48"/>
      <c r="D169" s="48"/>
    </row>
    <row r="170" spans="1:4" ht="12.75">
      <c r="A170" s="6"/>
      <c r="B170" s="6"/>
      <c r="C170" s="48"/>
      <c r="D170" s="48"/>
    </row>
    <row r="171" spans="1:4" ht="12.75">
      <c r="A171" s="6"/>
      <c r="B171" s="6"/>
      <c r="C171" s="48"/>
      <c r="D171" s="48"/>
    </row>
    <row r="172" spans="1:4" ht="12.75">
      <c r="A172" s="6"/>
      <c r="B172" s="6"/>
      <c r="C172" s="48"/>
      <c r="D172" s="48"/>
    </row>
    <row r="173" spans="1:4" ht="12.75">
      <c r="A173" s="6"/>
      <c r="B173" s="6"/>
      <c r="C173" s="48"/>
      <c r="D173" s="48"/>
    </row>
    <row r="174" spans="1:4" ht="12.75">
      <c r="A174" s="6"/>
      <c r="B174" s="6"/>
      <c r="C174" s="48"/>
      <c r="D174" s="48"/>
    </row>
    <row r="175" spans="1:4" ht="12.75">
      <c r="A175" s="6"/>
      <c r="B175" s="6"/>
      <c r="C175" s="48"/>
      <c r="D175" s="48"/>
    </row>
    <row r="176" spans="1:4" ht="12.75">
      <c r="A176" s="6"/>
      <c r="B176" s="6"/>
      <c r="C176" s="48"/>
      <c r="D176" s="48"/>
    </row>
    <row r="177" spans="1:4" ht="12.75">
      <c r="A177" s="6"/>
      <c r="B177" s="6"/>
      <c r="C177" s="48"/>
      <c r="D177" s="48"/>
    </row>
    <row r="178" spans="1:4" ht="12.75">
      <c r="A178" s="6"/>
      <c r="B178" s="6"/>
      <c r="C178" s="48"/>
      <c r="D178" s="48"/>
    </row>
    <row r="179" spans="1:4" ht="12.75">
      <c r="A179" s="6"/>
      <c r="B179" s="6"/>
      <c r="C179" s="48"/>
      <c r="D179" s="48"/>
    </row>
    <row r="180" spans="1:4" ht="12.75">
      <c r="A180" s="6"/>
      <c r="B180" s="6"/>
      <c r="C180" s="48"/>
      <c r="D180" s="48"/>
    </row>
    <row r="181" spans="1:4" ht="12.75">
      <c r="A181" s="6"/>
      <c r="B181" s="6"/>
      <c r="C181" s="48"/>
      <c r="D181" s="48"/>
    </row>
    <row r="182" spans="1:4" ht="12.75">
      <c r="A182" s="6"/>
      <c r="B182" s="6"/>
      <c r="C182" s="48"/>
      <c r="D182" s="48"/>
    </row>
    <row r="183" spans="1:4" ht="12.75">
      <c r="A183" s="6"/>
      <c r="B183" s="6"/>
      <c r="C183" s="48"/>
      <c r="D183" s="48"/>
    </row>
    <row r="184" spans="1:4" ht="12.75">
      <c r="A184" s="6"/>
      <c r="B184" s="6"/>
      <c r="C184" s="48"/>
      <c r="D184" s="48"/>
    </row>
    <row r="185" spans="1:4" ht="12.75">
      <c r="A185" s="6"/>
      <c r="B185" s="6"/>
      <c r="C185" s="48"/>
      <c r="D185" s="48"/>
    </row>
    <row r="186" spans="1:4" ht="12.75">
      <c r="A186" s="6"/>
      <c r="B186" s="6"/>
      <c r="C186" s="48"/>
      <c r="D186" s="48"/>
    </row>
    <row r="187" spans="1:4" ht="12.75">
      <c r="A187" s="6"/>
      <c r="B187" s="6"/>
      <c r="C187" s="48"/>
      <c r="D187" s="48"/>
    </row>
    <row r="188" spans="1:4" ht="12.75">
      <c r="A188" s="6"/>
      <c r="B188" s="6"/>
      <c r="C188" s="48"/>
      <c r="D188" s="48"/>
    </row>
    <row r="189" spans="1:4" ht="12.75">
      <c r="A189" s="6"/>
      <c r="B189" s="6"/>
      <c r="C189" s="48"/>
      <c r="D189" s="48"/>
    </row>
    <row r="190" spans="1:4" ht="12.75">
      <c r="A190" s="6"/>
      <c r="B190" s="6"/>
      <c r="C190" s="48"/>
      <c r="D190" s="48"/>
    </row>
    <row r="191" spans="1:4" ht="12.75">
      <c r="A191" s="6"/>
      <c r="B191" s="6"/>
      <c r="C191" s="48"/>
      <c r="D191" s="48"/>
    </row>
    <row r="192" spans="1:4" ht="12.75">
      <c r="A192" s="6"/>
      <c r="B192" s="6"/>
      <c r="C192" s="48"/>
      <c r="D192" s="48"/>
    </row>
    <row r="193" spans="1:4" ht="12.75">
      <c r="A193" s="6"/>
      <c r="B193" s="6"/>
      <c r="C193" s="48"/>
      <c r="D193" s="48"/>
    </row>
    <row r="194" spans="1:4" ht="12.75">
      <c r="A194" s="6"/>
      <c r="B194" s="6"/>
      <c r="C194" s="48"/>
      <c r="D194" s="48"/>
    </row>
    <row r="195" spans="1:4" ht="12.75">
      <c r="A195" s="6"/>
      <c r="B195" s="6"/>
      <c r="C195" s="48"/>
      <c r="D195" s="48"/>
    </row>
    <row r="196" spans="1:4" ht="12.75">
      <c r="A196" s="6"/>
      <c r="B196" s="6"/>
      <c r="C196" s="48"/>
      <c r="D196" s="48"/>
    </row>
    <row r="197" spans="1:4" ht="12.75">
      <c r="A197" s="6"/>
      <c r="B197" s="6"/>
      <c r="C197" s="48"/>
      <c r="D197" s="48"/>
    </row>
    <row r="198" spans="1:4" ht="12.75">
      <c r="A198" s="6"/>
      <c r="B198" s="6"/>
      <c r="C198" s="48"/>
      <c r="D198" s="48"/>
    </row>
    <row r="199" spans="1:4" ht="12.75">
      <c r="A199" s="6"/>
      <c r="B199" s="6"/>
      <c r="C199" s="48"/>
      <c r="D199" s="48"/>
    </row>
    <row r="200" spans="1:4" ht="12.75">
      <c r="A200" s="6"/>
      <c r="B200" s="6"/>
      <c r="C200" s="48"/>
      <c r="D200" s="48"/>
    </row>
    <row r="201" spans="1:4" ht="12.75">
      <c r="A201" s="6"/>
      <c r="B201" s="6"/>
      <c r="C201" s="48"/>
      <c r="D201" s="48"/>
    </row>
    <row r="202" spans="1:4" ht="12.75">
      <c r="A202" s="6"/>
      <c r="B202" s="6"/>
      <c r="C202" s="48"/>
      <c r="D202" s="48"/>
    </row>
    <row r="203" spans="1:4" ht="12.75">
      <c r="A203" s="6"/>
      <c r="B203" s="6"/>
      <c r="C203" s="48"/>
      <c r="D203" s="48"/>
    </row>
    <row r="204" spans="1:4" ht="12.75">
      <c r="A204" s="6"/>
      <c r="B204" s="6"/>
      <c r="C204" s="48"/>
      <c r="D204" s="48"/>
    </row>
    <row r="205" spans="1:4" ht="12.75">
      <c r="A205" s="6"/>
      <c r="B205" s="6"/>
      <c r="C205" s="48"/>
      <c r="D205" s="48"/>
    </row>
    <row r="206" spans="1:4" ht="12.75">
      <c r="A206" s="6"/>
      <c r="B206" s="6"/>
      <c r="C206" s="48"/>
      <c r="D206" s="48"/>
    </row>
    <row r="207" spans="1:4" ht="12.75">
      <c r="A207" s="6"/>
      <c r="B207" s="6"/>
      <c r="C207" s="48"/>
      <c r="D207" s="48"/>
    </row>
    <row r="208" spans="1:4" ht="12.75">
      <c r="A208" s="6"/>
      <c r="B208" s="6"/>
      <c r="C208" s="48"/>
      <c r="D208" s="48"/>
    </row>
    <row r="209" spans="1:4" ht="12.75">
      <c r="A209" s="6"/>
      <c r="B209" s="6"/>
      <c r="C209" s="48"/>
      <c r="D209" s="48"/>
    </row>
    <row r="210" spans="1:4" ht="12.75">
      <c r="A210" s="6"/>
      <c r="B210" s="6"/>
      <c r="C210" s="48"/>
      <c r="D210" s="48"/>
    </row>
    <row r="211" spans="1:4" ht="12.75">
      <c r="A211" s="6"/>
      <c r="B211" s="6"/>
      <c r="C211" s="48"/>
      <c r="D211" s="48"/>
    </row>
    <row r="212" spans="1:4" ht="12.75">
      <c r="A212" s="6"/>
      <c r="B212" s="6"/>
      <c r="C212" s="48"/>
      <c r="D212" s="48"/>
    </row>
    <row r="213" spans="1:4" ht="12.75">
      <c r="A213" s="6"/>
      <c r="B213" s="6"/>
      <c r="C213" s="48"/>
      <c r="D213" s="48"/>
    </row>
    <row r="214" spans="1:4" ht="12.75">
      <c r="A214" s="6"/>
      <c r="B214" s="6"/>
      <c r="C214" s="48"/>
      <c r="D214" s="48"/>
    </row>
    <row r="215" spans="1:4" ht="12.75">
      <c r="A215" s="6"/>
      <c r="B215" s="6"/>
      <c r="C215" s="48"/>
      <c r="D215" s="48"/>
    </row>
    <row r="216" spans="1:4" ht="12.75">
      <c r="A216" s="6"/>
      <c r="B216" s="6"/>
      <c r="C216" s="48"/>
      <c r="D216" s="48"/>
    </row>
    <row r="217" spans="1:4" ht="12.75">
      <c r="A217" s="6"/>
      <c r="B217" s="6"/>
      <c r="C217" s="48"/>
      <c r="D217" s="48"/>
    </row>
    <row r="218" spans="1:4" ht="12.75">
      <c r="A218" s="6"/>
      <c r="B218" s="6"/>
      <c r="C218" s="48"/>
      <c r="D218" s="48"/>
    </row>
    <row r="219" spans="1:4" ht="12.75">
      <c r="A219" s="6"/>
      <c r="B219" s="6"/>
      <c r="C219" s="48"/>
      <c r="D219" s="48"/>
    </row>
    <row r="220" spans="1:4" ht="12.75">
      <c r="A220" s="6"/>
      <c r="B220" s="6"/>
      <c r="C220" s="48"/>
      <c r="D220" s="48"/>
    </row>
    <row r="221" spans="1:4" ht="12.75">
      <c r="A221" s="6"/>
      <c r="B221" s="6"/>
      <c r="C221" s="48"/>
      <c r="D221" s="48"/>
    </row>
    <row r="222" spans="1:4" ht="12.75">
      <c r="A222" s="6"/>
      <c r="B222" s="6"/>
      <c r="C222" s="48"/>
      <c r="D222" s="48"/>
    </row>
    <row r="223" spans="1:4" ht="12.75">
      <c r="A223" s="6"/>
      <c r="B223" s="6"/>
      <c r="C223" s="48"/>
      <c r="D223" s="48"/>
    </row>
    <row r="224" spans="1:4" ht="12.75">
      <c r="A224" s="6"/>
      <c r="B224" s="6"/>
      <c r="C224" s="48"/>
      <c r="D224" s="48"/>
    </row>
    <row r="225" spans="1:4" ht="12.75">
      <c r="A225" s="6"/>
      <c r="B225" s="6"/>
      <c r="C225" s="48"/>
      <c r="D225" s="48"/>
    </row>
    <row r="226" spans="1:4" ht="12.75">
      <c r="A226" s="6"/>
      <c r="B226" s="6"/>
      <c r="C226" s="48"/>
      <c r="D226" s="48"/>
    </row>
    <row r="227" spans="1:4" ht="12.75">
      <c r="A227" s="6"/>
      <c r="B227" s="6"/>
      <c r="C227" s="48"/>
      <c r="D227" s="48"/>
    </row>
    <row r="228" spans="1:4" ht="12.75">
      <c r="A228" s="6"/>
      <c r="B228" s="6"/>
      <c r="C228" s="48"/>
      <c r="D228" s="48"/>
    </row>
    <row r="229" spans="1:4" ht="12.75">
      <c r="A229" s="6"/>
      <c r="B229" s="6"/>
      <c r="C229" s="48"/>
      <c r="D229" s="48"/>
    </row>
    <row r="230" spans="1:4" ht="12.75">
      <c r="A230" s="6"/>
      <c r="B230" s="6"/>
      <c r="C230" s="48"/>
      <c r="D230" s="48"/>
    </row>
    <row r="231" spans="1:4" ht="12.75">
      <c r="A231" s="6"/>
      <c r="B231" s="6"/>
      <c r="C231" s="48"/>
      <c r="D231" s="48"/>
    </row>
    <row r="232" spans="1:4" ht="12.75">
      <c r="A232" s="6"/>
      <c r="B232" s="6"/>
      <c r="C232" s="48"/>
      <c r="D232" s="48"/>
    </row>
    <row r="233" spans="1:4" ht="12.75">
      <c r="A233" s="6"/>
      <c r="B233" s="6"/>
      <c r="C233" s="48"/>
      <c r="D233" s="48"/>
    </row>
    <row r="234" spans="1:4" ht="12.75">
      <c r="A234" s="6"/>
      <c r="B234" s="6"/>
      <c r="C234" s="48"/>
      <c r="D234" s="48"/>
    </row>
    <row r="235" spans="1:4" ht="12.75">
      <c r="A235" s="6"/>
      <c r="B235" s="6"/>
      <c r="C235" s="48"/>
      <c r="D235" s="48"/>
    </row>
    <row r="236" spans="1:4" ht="12.75">
      <c r="A236" s="6"/>
      <c r="B236" s="6"/>
      <c r="C236" s="48"/>
      <c r="D236" s="48"/>
    </row>
    <row r="237" spans="1:4" ht="12.75">
      <c r="A237" s="6"/>
      <c r="B237" s="6"/>
      <c r="C237" s="48"/>
      <c r="D237" s="48"/>
    </row>
    <row r="238" spans="1:4" ht="12.75">
      <c r="A238" s="6"/>
      <c r="B238" s="6"/>
      <c r="C238" s="48"/>
      <c r="D238" s="48"/>
    </row>
    <row r="239" spans="1:4" ht="12.75">
      <c r="A239" s="6"/>
      <c r="B239" s="6"/>
      <c r="C239" s="48"/>
      <c r="D239" s="48"/>
    </row>
    <row r="240" spans="1:4" ht="12.75">
      <c r="A240" s="6"/>
      <c r="B240" s="6"/>
      <c r="C240" s="48"/>
      <c r="D240" s="48"/>
    </row>
    <row r="241" spans="1:4" ht="12.75">
      <c r="A241" s="6"/>
      <c r="B241" s="6"/>
      <c r="C241" s="48"/>
      <c r="D241" s="48"/>
    </row>
    <row r="242" spans="1:4" ht="12.75">
      <c r="A242" s="6"/>
      <c r="B242" s="6"/>
      <c r="C242" s="48"/>
      <c r="D242" s="48"/>
    </row>
    <row r="243" spans="1:4" ht="12.75">
      <c r="A243" s="6"/>
      <c r="B243" s="6"/>
      <c r="C243" s="48"/>
      <c r="D243" s="48"/>
    </row>
    <row r="244" spans="1:4" ht="12.75">
      <c r="A244" s="6"/>
      <c r="B244" s="6"/>
      <c r="C244" s="48"/>
      <c r="D244" s="48"/>
    </row>
    <row r="245" spans="1:4" ht="12.75">
      <c r="A245" s="6"/>
      <c r="B245" s="6"/>
      <c r="C245" s="48"/>
      <c r="D245" s="48"/>
    </row>
    <row r="246" spans="1:4" ht="12.75">
      <c r="A246" s="6"/>
      <c r="B246" s="6"/>
      <c r="C246" s="48"/>
      <c r="D246" s="48"/>
    </row>
    <row r="247" spans="1:4" ht="12.75">
      <c r="A247" s="6"/>
      <c r="B247" s="6"/>
      <c r="C247" s="48"/>
      <c r="D247" s="48"/>
    </row>
    <row r="248" spans="1:4" ht="12.75">
      <c r="A248" s="6"/>
      <c r="B248" s="6"/>
      <c r="C248" s="48"/>
      <c r="D248" s="48"/>
    </row>
    <row r="249" spans="1:4" ht="12.75">
      <c r="A249" s="6"/>
      <c r="B249" s="6"/>
      <c r="C249" s="48"/>
      <c r="D249" s="48"/>
    </row>
    <row r="250" spans="1:4" ht="12.75">
      <c r="A250" s="6"/>
      <c r="B250" s="6"/>
      <c r="C250" s="48"/>
      <c r="D250" s="48"/>
    </row>
    <row r="251" spans="1:4" ht="12.75">
      <c r="A251" s="6"/>
      <c r="B251" s="6"/>
      <c r="C251" s="48"/>
      <c r="D251" s="48"/>
    </row>
    <row r="252" spans="1:4" ht="12.75">
      <c r="A252" s="6"/>
      <c r="B252" s="6"/>
      <c r="C252" s="48"/>
      <c r="D252" s="48"/>
    </row>
    <row r="253" spans="1:4" ht="12.75">
      <c r="A253" s="6"/>
      <c r="B253" s="6"/>
      <c r="C253" s="48"/>
      <c r="D253" s="48"/>
    </row>
    <row r="254" spans="1:4" ht="12.75">
      <c r="A254" s="6"/>
      <c r="B254" s="6"/>
      <c r="C254" s="48"/>
      <c r="D254" s="48"/>
    </row>
    <row r="255" spans="1:4" ht="12.75">
      <c r="A255" s="6"/>
      <c r="B255" s="6"/>
      <c r="C255" s="48"/>
      <c r="D255" s="48"/>
    </row>
    <row r="256" spans="1:4" ht="12.75">
      <c r="A256" s="6"/>
      <c r="B256" s="6"/>
      <c r="C256" s="48"/>
      <c r="D256" s="48"/>
    </row>
    <row r="257" spans="1:4" ht="12.75">
      <c r="A257" s="6"/>
      <c r="B257" s="6"/>
      <c r="C257" s="48"/>
      <c r="D257" s="48"/>
    </row>
    <row r="258" spans="1:4" ht="12.75">
      <c r="A258" s="6"/>
      <c r="B258" s="6"/>
      <c r="C258" s="48"/>
      <c r="D258" s="48"/>
    </row>
    <row r="259" spans="1:4" ht="12.75">
      <c r="A259" s="6"/>
      <c r="B259" s="6"/>
      <c r="C259" s="48"/>
      <c r="D259" s="48"/>
    </row>
    <row r="260" spans="1:4" ht="12.75">
      <c r="A260" s="6"/>
      <c r="B260" s="6"/>
      <c r="C260" s="48"/>
      <c r="D260" s="48"/>
    </row>
    <row r="261" spans="1:4" ht="12.75">
      <c r="A261" s="6"/>
      <c r="B261" s="6"/>
      <c r="C261" s="48"/>
      <c r="D261" s="48"/>
    </row>
    <row r="262" spans="1:4" ht="12.75">
      <c r="A262" s="6"/>
      <c r="B262" s="6"/>
      <c r="C262" s="48"/>
      <c r="D262" s="48"/>
    </row>
    <row r="263" spans="1:4" ht="12.75">
      <c r="A263" s="6"/>
      <c r="B263" s="6"/>
      <c r="C263" s="48"/>
      <c r="D263" s="48"/>
    </row>
    <row r="264" spans="1:4" ht="12.75">
      <c r="A264" s="6"/>
      <c r="B264" s="6"/>
      <c r="C264" s="48"/>
      <c r="D264" s="48"/>
    </row>
    <row r="265" spans="1:4" ht="12.75">
      <c r="A265" s="6"/>
      <c r="B265" s="6"/>
      <c r="C265" s="48"/>
      <c r="D265" s="48"/>
    </row>
    <row r="266" spans="1:4" ht="12.75">
      <c r="A266" s="6"/>
      <c r="B266" s="6"/>
      <c r="C266" s="48"/>
      <c r="D266" s="48"/>
    </row>
    <row r="267" spans="1:4" ht="12.75">
      <c r="A267" s="6"/>
      <c r="B267" s="6"/>
      <c r="C267" s="48"/>
      <c r="D267" s="48"/>
    </row>
    <row r="268" spans="1:4" ht="12.75">
      <c r="A268" s="6"/>
      <c r="B268" s="6"/>
      <c r="C268" s="48"/>
      <c r="D268" s="48"/>
    </row>
    <row r="269" spans="1:4" ht="12.75">
      <c r="A269" s="6"/>
      <c r="B269" s="6"/>
      <c r="C269" s="48"/>
      <c r="D269" s="48"/>
    </row>
    <row r="270" spans="1:4" ht="12.75">
      <c r="A270" s="6"/>
      <c r="B270" s="6"/>
      <c r="C270" s="48"/>
      <c r="D270" s="48"/>
    </row>
    <row r="271" spans="1:4" ht="12.75">
      <c r="A271" s="6"/>
      <c r="B271" s="6"/>
      <c r="C271" s="48"/>
      <c r="D271" s="48"/>
    </row>
    <row r="272" spans="1:4" ht="12.75">
      <c r="A272" s="6"/>
      <c r="B272" s="6"/>
      <c r="C272" s="48"/>
      <c r="D272" s="48"/>
    </row>
    <row r="273" spans="1:4" ht="12.75">
      <c r="A273" s="6"/>
      <c r="B273" s="6"/>
      <c r="C273" s="48"/>
      <c r="D273" s="48"/>
    </row>
    <row r="274" spans="1:4" ht="12.75">
      <c r="A274" s="6"/>
      <c r="B274" s="6"/>
      <c r="C274" s="48"/>
      <c r="D274" s="48"/>
    </row>
    <row r="275" ht="12.75">
      <c r="D275" s="48"/>
    </row>
    <row r="276" ht="12.75">
      <c r="D276" s="48"/>
    </row>
    <row r="277" ht="12.75">
      <c r="D277" s="48"/>
    </row>
    <row r="278" ht="12.75">
      <c r="D278" s="48"/>
    </row>
    <row r="279" ht="12.75">
      <c r="D279" s="48"/>
    </row>
    <row r="280" ht="12.75">
      <c r="D280" s="48"/>
    </row>
    <row r="281" ht="12.75">
      <c r="D281" s="48"/>
    </row>
    <row r="282" ht="12.75">
      <c r="D282" s="48"/>
    </row>
    <row r="283" ht="12.75">
      <c r="D283" s="48"/>
    </row>
    <row r="284" ht="12.75">
      <c r="D284" s="48"/>
    </row>
    <row r="285" ht="12.75">
      <c r="D285" s="48"/>
    </row>
    <row r="286" ht="12.75">
      <c r="D286" s="48"/>
    </row>
    <row r="287" ht="12.75">
      <c r="D287" s="48"/>
    </row>
    <row r="288" ht="12.75">
      <c r="D288" s="48"/>
    </row>
    <row r="289" ht="12.75">
      <c r="D289" s="48"/>
    </row>
    <row r="290" ht="12.75">
      <c r="D290" s="48"/>
    </row>
    <row r="291" ht="12.75">
      <c r="D291" s="48"/>
    </row>
    <row r="292" ht="12.75">
      <c r="D292" s="48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4" r:id="rId1"/>
  <rowBreaks count="1" manualBreakCount="1">
    <brk id="6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7"/>
  <sheetViews>
    <sheetView zoomScalePageLayoutView="0" workbookViewId="0" topLeftCell="A64">
      <selection activeCell="B93" sqref="B93"/>
    </sheetView>
  </sheetViews>
  <sheetFormatPr defaultColWidth="9.00390625" defaultRowHeight="12.75"/>
  <cols>
    <col min="1" max="1" width="59.375" style="0" customWidth="1"/>
    <col min="2" max="2" width="18.00390625" style="47" customWidth="1"/>
    <col min="3" max="3" width="16.125" style="0" customWidth="1"/>
    <col min="4" max="4" width="27.625" style="0" customWidth="1"/>
  </cols>
  <sheetData>
    <row r="1" spans="1:2" ht="16.5" thickBot="1">
      <c r="A1" s="1" t="s">
        <v>0</v>
      </c>
      <c r="B1" s="42"/>
    </row>
    <row r="2" spans="1:2" ht="12.75">
      <c r="A2" s="153" t="s">
        <v>61</v>
      </c>
      <c r="B2" s="336"/>
    </row>
    <row r="3" spans="1:2" ht="13.5" thickBot="1">
      <c r="A3" s="2"/>
      <c r="B3" s="43"/>
    </row>
    <row r="4" spans="1:2" ht="13.5" thickBot="1">
      <c r="A4" s="26" t="s">
        <v>59</v>
      </c>
      <c r="B4" s="215"/>
    </row>
    <row r="5" spans="1:2" ht="13.5" thickBot="1">
      <c r="A5" s="216"/>
      <c r="B5" s="217"/>
    </row>
    <row r="6" spans="1:2" ht="13.5" thickBot="1">
      <c r="A6" s="26" t="s">
        <v>1</v>
      </c>
      <c r="B6" s="79"/>
    </row>
    <row r="7" spans="1:2" ht="13.5" thickBot="1">
      <c r="A7" s="26" t="s">
        <v>2</v>
      </c>
      <c r="B7" s="79"/>
    </row>
    <row r="8" spans="1:2" ht="15.75" thickBot="1">
      <c r="A8" s="26" t="s">
        <v>187</v>
      </c>
      <c r="B8" s="218"/>
    </row>
    <row r="10" ht="13.5" thickBot="1">
      <c r="B10" s="53"/>
    </row>
    <row r="11" spans="1:4" ht="60.75" thickBot="1">
      <c r="A11" s="156" t="s">
        <v>111</v>
      </c>
      <c r="B11" s="67" t="s">
        <v>186</v>
      </c>
      <c r="C11" s="67" t="s">
        <v>192</v>
      </c>
      <c r="D11" s="344" t="s">
        <v>256</v>
      </c>
    </row>
    <row r="12" spans="1:4" ht="27" thickBot="1">
      <c r="A12" s="157" t="s">
        <v>177</v>
      </c>
      <c r="B12" s="158">
        <f>SUM(B13,B14,B15)</f>
        <v>0</v>
      </c>
      <c r="C12" s="158" t="str">
        <f>IF(ISBLANK(B$8),"x",B12/B$8)</f>
        <v>x</v>
      </c>
      <c r="D12" s="158"/>
    </row>
    <row r="13" spans="1:4" ht="12.75">
      <c r="A13" s="68" t="s">
        <v>170</v>
      </c>
      <c r="B13" s="45"/>
      <c r="C13" s="45" t="str">
        <f aca="true" t="shared" si="0" ref="C13:C64">IF(ISBLANK(B$8),"x",B13/B$8)</f>
        <v>x</v>
      </c>
      <c r="D13" s="45"/>
    </row>
    <row r="14" spans="1:4" ht="12.75">
      <c r="A14" s="19" t="s">
        <v>171</v>
      </c>
      <c r="B14" s="46"/>
      <c r="C14" s="46" t="str">
        <f t="shared" si="0"/>
        <v>x</v>
      </c>
      <c r="D14" s="46"/>
    </row>
    <row r="15" spans="1:4" ht="13.5" thickBot="1">
      <c r="A15" s="76" t="s">
        <v>172</v>
      </c>
      <c r="B15" s="52"/>
      <c r="C15" s="52" t="str">
        <f t="shared" si="0"/>
        <v>x</v>
      </c>
      <c r="D15" s="52"/>
    </row>
    <row r="16" spans="1:4" ht="16.5" thickBot="1">
      <c r="A16" s="157" t="s">
        <v>178</v>
      </c>
      <c r="B16" s="158">
        <f>SUM(B17,B20,B27,B31,B39,B43,B46)</f>
        <v>0</v>
      </c>
      <c r="C16" s="158" t="str">
        <f t="shared" si="0"/>
        <v>x</v>
      </c>
      <c r="D16" s="158"/>
    </row>
    <row r="17" spans="1:4" ht="15.75" thickBot="1">
      <c r="A17" s="194" t="s">
        <v>114</v>
      </c>
      <c r="B17" s="182">
        <f>SUM(B18,B19)</f>
        <v>0</v>
      </c>
      <c r="C17" s="182" t="str">
        <f t="shared" si="0"/>
        <v>x</v>
      </c>
      <c r="D17" s="182"/>
    </row>
    <row r="18" spans="1:4" ht="12.75">
      <c r="A18" s="64" t="s">
        <v>48</v>
      </c>
      <c r="B18" s="45"/>
      <c r="C18" s="45" t="str">
        <f t="shared" si="0"/>
        <v>x</v>
      </c>
      <c r="D18" s="45"/>
    </row>
    <row r="19" spans="1:4" ht="13.5" thickBot="1">
      <c r="A19" s="73" t="s">
        <v>49</v>
      </c>
      <c r="B19" s="52"/>
      <c r="C19" s="52" t="str">
        <f t="shared" si="0"/>
        <v>x</v>
      </c>
      <c r="D19" s="52"/>
    </row>
    <row r="20" spans="1:4" ht="15.75" thickBot="1">
      <c r="A20" s="163" t="s">
        <v>115</v>
      </c>
      <c r="B20" s="164">
        <f>SUM(B21:B26)</f>
        <v>0</v>
      </c>
      <c r="C20" s="164" t="str">
        <f t="shared" si="0"/>
        <v>x</v>
      </c>
      <c r="D20" s="164"/>
    </row>
    <row r="21" spans="1:4" ht="14.25">
      <c r="A21" s="167" t="s">
        <v>116</v>
      </c>
      <c r="B21" s="168"/>
      <c r="C21" s="168" t="str">
        <f t="shared" si="0"/>
        <v>x</v>
      </c>
      <c r="D21" s="168"/>
    </row>
    <row r="22" spans="1:4" ht="14.25">
      <c r="A22" s="167" t="s">
        <v>117</v>
      </c>
      <c r="B22" s="168"/>
      <c r="C22" s="168" t="str">
        <f t="shared" si="0"/>
        <v>x</v>
      </c>
      <c r="D22" s="168"/>
    </row>
    <row r="23" spans="1:4" ht="14.25">
      <c r="A23" s="169" t="s">
        <v>118</v>
      </c>
      <c r="B23" s="168"/>
      <c r="C23" s="168" t="str">
        <f t="shared" si="0"/>
        <v>x</v>
      </c>
      <c r="D23" s="168"/>
    </row>
    <row r="24" spans="1:4" ht="14.25">
      <c r="A24" s="169" t="s">
        <v>119</v>
      </c>
      <c r="B24" s="168"/>
      <c r="C24" s="168" t="str">
        <f t="shared" si="0"/>
        <v>x</v>
      </c>
      <c r="D24" s="168"/>
    </row>
    <row r="25" spans="1:4" ht="14.25">
      <c r="A25" s="167" t="s">
        <v>120</v>
      </c>
      <c r="B25" s="168"/>
      <c r="C25" s="168" t="str">
        <f t="shared" si="0"/>
        <v>x</v>
      </c>
      <c r="D25" s="168"/>
    </row>
    <row r="26" spans="1:4" ht="15" thickBot="1">
      <c r="A26" s="167" t="s">
        <v>89</v>
      </c>
      <c r="B26" s="168"/>
      <c r="C26" s="168" t="str">
        <f t="shared" si="0"/>
        <v>x</v>
      </c>
      <c r="D26" s="168"/>
    </row>
    <row r="27" spans="1:4" ht="15.75" thickBot="1">
      <c r="A27" s="163" t="s">
        <v>181</v>
      </c>
      <c r="B27" s="164">
        <f>SUM(B28:B30)</f>
        <v>0</v>
      </c>
      <c r="C27" s="164" t="str">
        <f t="shared" si="0"/>
        <v>x</v>
      </c>
      <c r="D27" s="164"/>
    </row>
    <row r="28" spans="1:4" ht="12.75">
      <c r="A28" s="34" t="s">
        <v>43</v>
      </c>
      <c r="B28" s="45"/>
      <c r="C28" s="45" t="str">
        <f t="shared" si="0"/>
        <v>x</v>
      </c>
      <c r="D28" s="45"/>
    </row>
    <row r="29" spans="1:4" ht="12.75">
      <c r="A29" s="34" t="s">
        <v>44</v>
      </c>
      <c r="B29" s="46"/>
      <c r="C29" s="46" t="str">
        <f t="shared" si="0"/>
        <v>x</v>
      </c>
      <c r="D29" s="46"/>
    </row>
    <row r="30" spans="1:4" ht="13.5" thickBot="1">
      <c r="A30" s="34" t="s">
        <v>45</v>
      </c>
      <c r="B30" s="46"/>
      <c r="C30" s="46" t="str">
        <f t="shared" si="0"/>
        <v>x</v>
      </c>
      <c r="D30" s="46"/>
    </row>
    <row r="31" spans="1:4" ht="15.75" thickBot="1">
      <c r="A31" s="163" t="s">
        <v>123</v>
      </c>
      <c r="B31" s="164">
        <f>SUM(B32:B38)</f>
        <v>0</v>
      </c>
      <c r="C31" s="164" t="str">
        <f t="shared" si="0"/>
        <v>x</v>
      </c>
      <c r="D31" s="164"/>
    </row>
    <row r="32" spans="1:4" ht="14.25">
      <c r="A32" s="171" t="s">
        <v>124</v>
      </c>
      <c r="B32" s="174"/>
      <c r="C32" s="174" t="str">
        <f t="shared" si="0"/>
        <v>x</v>
      </c>
      <c r="D32" s="174"/>
    </row>
    <row r="33" spans="1:4" ht="14.25">
      <c r="A33" s="175" t="s">
        <v>125</v>
      </c>
      <c r="B33" s="162"/>
      <c r="C33" s="162" t="str">
        <f t="shared" si="0"/>
        <v>x</v>
      </c>
      <c r="D33" s="162"/>
    </row>
    <row r="34" spans="1:4" ht="14.25">
      <c r="A34" s="167" t="s">
        <v>55</v>
      </c>
      <c r="B34" s="162"/>
      <c r="C34" s="162" t="str">
        <f t="shared" si="0"/>
        <v>x</v>
      </c>
      <c r="D34" s="162"/>
    </row>
    <row r="35" spans="1:4" ht="14.25">
      <c r="A35" s="167" t="s">
        <v>126</v>
      </c>
      <c r="B35" s="162"/>
      <c r="C35" s="162" t="str">
        <f t="shared" si="0"/>
        <v>x</v>
      </c>
      <c r="D35" s="162"/>
    </row>
    <row r="36" spans="1:4" ht="14.25">
      <c r="A36" s="167" t="s">
        <v>127</v>
      </c>
      <c r="B36" s="162"/>
      <c r="C36" s="162" t="str">
        <f t="shared" si="0"/>
        <v>x</v>
      </c>
      <c r="D36" s="162"/>
    </row>
    <row r="37" spans="1:4" ht="14.25">
      <c r="A37" s="167" t="s">
        <v>128</v>
      </c>
      <c r="B37" s="162"/>
      <c r="C37" s="162" t="str">
        <f t="shared" si="0"/>
        <v>x</v>
      </c>
      <c r="D37" s="162"/>
    </row>
    <row r="38" spans="1:4" ht="15" thickBot="1">
      <c r="A38" s="172" t="s">
        <v>129</v>
      </c>
      <c r="B38" s="173"/>
      <c r="C38" s="173" t="str">
        <f t="shared" si="0"/>
        <v>x</v>
      </c>
      <c r="D38" s="173"/>
    </row>
    <row r="39" spans="1:4" ht="15.75" thickBot="1">
      <c r="A39" s="163" t="s">
        <v>130</v>
      </c>
      <c r="B39" s="164">
        <f>SUM(B40:B42)</f>
        <v>0</v>
      </c>
      <c r="C39" s="164" t="str">
        <f t="shared" si="0"/>
        <v>x</v>
      </c>
      <c r="D39" s="164"/>
    </row>
    <row r="40" spans="1:4" ht="14.25">
      <c r="A40" s="165" t="s">
        <v>131</v>
      </c>
      <c r="B40" s="166"/>
      <c r="C40" s="166" t="str">
        <f t="shared" si="0"/>
        <v>x</v>
      </c>
      <c r="D40" s="166"/>
    </row>
    <row r="41" spans="1:4" ht="14.25">
      <c r="A41" s="176" t="s">
        <v>46</v>
      </c>
      <c r="B41" s="168"/>
      <c r="C41" s="168" t="str">
        <f t="shared" si="0"/>
        <v>x</v>
      </c>
      <c r="D41" s="168"/>
    </row>
    <row r="42" spans="1:4" ht="15" thickBot="1">
      <c r="A42" s="177" t="s">
        <v>47</v>
      </c>
      <c r="B42" s="178"/>
      <c r="C42" s="178" t="str">
        <f t="shared" si="0"/>
        <v>x</v>
      </c>
      <c r="D42" s="178"/>
    </row>
    <row r="43" spans="1:4" ht="15.75" thickBot="1">
      <c r="A43" s="163" t="s">
        <v>248</v>
      </c>
      <c r="B43" s="237">
        <f>SUM(B44:B45)</f>
        <v>0</v>
      </c>
      <c r="C43" s="237" t="str">
        <f t="shared" si="0"/>
        <v>x</v>
      </c>
      <c r="D43" s="237"/>
    </row>
    <row r="44" spans="1:4" ht="12.75">
      <c r="A44" s="251" t="s">
        <v>208</v>
      </c>
      <c r="B44" s="50"/>
      <c r="C44" s="50" t="str">
        <f t="shared" si="0"/>
        <v>x</v>
      </c>
      <c r="D44" s="50"/>
    </row>
    <row r="45" spans="1:4" ht="13.5" thickBot="1">
      <c r="A45" s="252" t="s">
        <v>209</v>
      </c>
      <c r="B45" s="74"/>
      <c r="C45" s="74" t="str">
        <f t="shared" si="0"/>
        <v>x</v>
      </c>
      <c r="D45" s="74"/>
    </row>
    <row r="46" spans="1:4" ht="15.75" thickBot="1">
      <c r="A46" s="163" t="s">
        <v>182</v>
      </c>
      <c r="B46" s="164">
        <f>SUM(B47:B48)</f>
        <v>0</v>
      </c>
      <c r="C46" s="164" t="str">
        <f t="shared" si="0"/>
        <v>x</v>
      </c>
      <c r="D46" s="164"/>
    </row>
    <row r="47" spans="1:4" ht="13.5" customHeight="1">
      <c r="A47" s="34" t="s">
        <v>184</v>
      </c>
      <c r="B47" s="174"/>
      <c r="C47" s="174" t="str">
        <f t="shared" si="0"/>
        <v>x</v>
      </c>
      <c r="D47" s="174"/>
    </row>
    <row r="48" spans="1:4" ht="15" thickBot="1">
      <c r="A48" s="212" t="s">
        <v>183</v>
      </c>
      <c r="B48" s="181"/>
      <c r="C48" s="181" t="str">
        <f t="shared" si="0"/>
        <v>x</v>
      </c>
      <c r="D48" s="181"/>
    </row>
    <row r="49" spans="1:4" ht="16.5" thickBot="1">
      <c r="A49" s="157" t="s">
        <v>179</v>
      </c>
      <c r="B49" s="158">
        <f>SUM(B50,B54,B59)</f>
        <v>0</v>
      </c>
      <c r="C49" s="158" t="str">
        <f t="shared" si="0"/>
        <v>x</v>
      </c>
      <c r="D49" s="158"/>
    </row>
    <row r="50" spans="1:4" ht="15.75" thickBot="1">
      <c r="A50" s="163" t="s">
        <v>252</v>
      </c>
      <c r="B50" s="237">
        <f>SUM(B51:B53)</f>
        <v>0</v>
      </c>
      <c r="C50" s="237" t="str">
        <f t="shared" si="0"/>
        <v>x</v>
      </c>
      <c r="D50" s="237"/>
    </row>
    <row r="51" spans="1:4" ht="14.25">
      <c r="A51" s="196" t="s">
        <v>249</v>
      </c>
      <c r="B51" s="253"/>
      <c r="C51" s="253" t="str">
        <f t="shared" si="0"/>
        <v>x</v>
      </c>
      <c r="D51" s="253"/>
    </row>
    <row r="52" spans="1:4" ht="14.25">
      <c r="A52" s="263" t="s">
        <v>250</v>
      </c>
      <c r="B52" s="259"/>
      <c r="C52" s="259" t="str">
        <f t="shared" si="0"/>
        <v>x</v>
      </c>
      <c r="D52" s="259"/>
    </row>
    <row r="53" spans="1:4" ht="15" thickBot="1">
      <c r="A53" s="264" t="s">
        <v>251</v>
      </c>
      <c r="B53" s="260"/>
      <c r="C53" s="260" t="str">
        <f t="shared" si="0"/>
        <v>x</v>
      </c>
      <c r="D53" s="260"/>
    </row>
    <row r="54" spans="1:4" ht="15.75" thickBot="1">
      <c r="A54" s="163" t="s">
        <v>253</v>
      </c>
      <c r="B54" s="237">
        <f>SUM(B55:B62)</f>
        <v>0</v>
      </c>
      <c r="C54" s="237" t="str">
        <f t="shared" si="0"/>
        <v>x</v>
      </c>
      <c r="D54" s="237"/>
    </row>
    <row r="55" spans="1:4" ht="14.25">
      <c r="A55" s="165" t="s">
        <v>135</v>
      </c>
      <c r="B55" s="269"/>
      <c r="C55" s="269" t="str">
        <f t="shared" si="0"/>
        <v>x</v>
      </c>
      <c r="D55" s="269"/>
    </row>
    <row r="56" spans="1:4" ht="14.25">
      <c r="A56" s="169" t="s">
        <v>136</v>
      </c>
      <c r="B56" s="266"/>
      <c r="C56" s="266" t="str">
        <f t="shared" si="0"/>
        <v>x</v>
      </c>
      <c r="D56" s="266"/>
    </row>
    <row r="57" spans="1:4" ht="14.25">
      <c r="A57" s="169" t="s">
        <v>137</v>
      </c>
      <c r="B57" s="266"/>
      <c r="C57" s="266" t="str">
        <f t="shared" si="0"/>
        <v>x</v>
      </c>
      <c r="D57" s="266"/>
    </row>
    <row r="58" spans="1:4" ht="15" thickBot="1">
      <c r="A58" s="169" t="s">
        <v>138</v>
      </c>
      <c r="B58" s="266"/>
      <c r="C58" s="266" t="str">
        <f t="shared" si="0"/>
        <v>x</v>
      </c>
      <c r="D58" s="266"/>
    </row>
    <row r="59" spans="1:4" ht="15.75" thickBot="1">
      <c r="A59" s="163" t="s">
        <v>254</v>
      </c>
      <c r="B59" s="237">
        <f>SUM(B60:B62)</f>
        <v>0</v>
      </c>
      <c r="C59" s="237" t="str">
        <f t="shared" si="0"/>
        <v>x</v>
      </c>
      <c r="D59" s="237"/>
    </row>
    <row r="60" spans="1:4" ht="14.25">
      <c r="A60" s="165" t="s">
        <v>139</v>
      </c>
      <c r="B60" s="269"/>
      <c r="C60" s="269" t="str">
        <f t="shared" si="0"/>
        <v>x</v>
      </c>
      <c r="D60" s="269"/>
    </row>
    <row r="61" spans="1:4" ht="14.25">
      <c r="A61" s="169" t="s">
        <v>140</v>
      </c>
      <c r="B61" s="266"/>
      <c r="C61" s="266" t="str">
        <f t="shared" si="0"/>
        <v>x</v>
      </c>
      <c r="D61" s="266"/>
    </row>
    <row r="62" spans="1:4" ht="15" thickBot="1">
      <c r="A62" s="183" t="s">
        <v>235</v>
      </c>
      <c r="B62" s="270"/>
      <c r="C62" s="270" t="str">
        <f t="shared" si="0"/>
        <v>x</v>
      </c>
      <c r="D62" s="270"/>
    </row>
    <row r="63" spans="1:4" ht="16.5" thickBot="1">
      <c r="A63" s="157" t="s">
        <v>180</v>
      </c>
      <c r="B63" s="158">
        <f>+B64</f>
        <v>0</v>
      </c>
      <c r="C63" s="158" t="str">
        <f t="shared" si="0"/>
        <v>x</v>
      </c>
      <c r="D63" s="158"/>
    </row>
    <row r="64" spans="1:4" ht="15" thickBot="1">
      <c r="A64" s="169" t="s">
        <v>255</v>
      </c>
      <c r="B64" s="261"/>
      <c r="C64" s="261" t="str">
        <f t="shared" si="0"/>
        <v>x</v>
      </c>
      <c r="D64" s="261"/>
    </row>
    <row r="65" ht="13.5" thickBot="1"/>
    <row r="66" spans="1:2" ht="15.75" thickBot="1">
      <c r="A66" s="184" t="s">
        <v>83</v>
      </c>
      <c r="B66" s="185">
        <f>SUM(B12,B16,B49,B63)</f>
        <v>0</v>
      </c>
    </row>
    <row r="67" spans="1:2" ht="15.75" thickBot="1">
      <c r="A67" s="214" t="s">
        <v>188</v>
      </c>
      <c r="B67" s="299">
        <f>+B8</f>
        <v>0</v>
      </c>
    </row>
    <row r="68" spans="1:2" ht="35.25" customHeight="1" thickBot="1">
      <c r="A68" s="214" t="s">
        <v>189</v>
      </c>
      <c r="B68" s="219" t="str">
        <f>IF(B67=0,"zadejte počet repríz",B66/B67)</f>
        <v>zadejte počet repríz</v>
      </c>
    </row>
    <row r="70" ht="13.5" thickBot="1"/>
    <row r="71" spans="1:2" ht="39.75" thickBot="1">
      <c r="A71" s="156" t="s">
        <v>143</v>
      </c>
      <c r="B71" s="67" t="s">
        <v>186</v>
      </c>
    </row>
    <row r="72" spans="1:2" ht="16.5" thickBot="1">
      <c r="A72" s="157" t="s">
        <v>144</v>
      </c>
      <c r="B72" s="158">
        <f>+B73+B77</f>
        <v>0</v>
      </c>
    </row>
    <row r="73" spans="1:2" ht="15.75" thickBot="1">
      <c r="A73" s="163" t="s">
        <v>145</v>
      </c>
      <c r="B73" s="271"/>
    </row>
    <row r="74" spans="1:2" ht="14.25">
      <c r="A74" s="120" t="s">
        <v>30</v>
      </c>
      <c r="B74" s="238"/>
    </row>
    <row r="75" spans="1:2" ht="14.25">
      <c r="A75" s="120" t="s">
        <v>31</v>
      </c>
      <c r="B75" s="239"/>
    </row>
    <row r="76" spans="1:2" ht="15" thickBot="1">
      <c r="A76" s="120" t="s">
        <v>185</v>
      </c>
      <c r="B76" s="240"/>
    </row>
    <row r="77" spans="1:2" ht="15.75" thickBot="1">
      <c r="A77" s="163" t="s">
        <v>176</v>
      </c>
      <c r="B77" s="271"/>
    </row>
    <row r="78" spans="1:2" ht="12.75">
      <c r="A78" s="124"/>
      <c r="B78" s="50"/>
    </row>
    <row r="79" spans="1:2" ht="13.5" thickBot="1">
      <c r="A79" s="7"/>
      <c r="B79" s="50"/>
    </row>
    <row r="80" spans="1:2" ht="16.5" thickBot="1">
      <c r="A80" s="157" t="s">
        <v>148</v>
      </c>
      <c r="B80" s="158">
        <f>SUM(B81,B82,B84,B85,B86,B87,B88,B89,B90)</f>
        <v>0</v>
      </c>
    </row>
    <row r="81" spans="1:2" ht="15.75" thickBot="1">
      <c r="A81" s="163" t="s">
        <v>149</v>
      </c>
      <c r="B81" s="271"/>
    </row>
    <row r="82" spans="1:2" ht="15.75" thickBot="1">
      <c r="A82" s="163" t="s">
        <v>150</v>
      </c>
      <c r="B82" s="271"/>
    </row>
    <row r="83" spans="1:2" ht="13.5" thickBot="1">
      <c r="A83" s="120" t="s">
        <v>3</v>
      </c>
      <c r="B83" s="281"/>
    </row>
    <row r="84" spans="1:2" ht="15.75" thickBot="1">
      <c r="A84" s="163" t="s">
        <v>151</v>
      </c>
      <c r="B84" s="271"/>
    </row>
    <row r="85" spans="1:2" ht="15.75" thickBot="1">
      <c r="A85" s="163" t="s">
        <v>152</v>
      </c>
      <c r="B85" s="271"/>
    </row>
    <row r="86" spans="1:2" ht="15.75" thickBot="1">
      <c r="A86" s="163" t="s">
        <v>153</v>
      </c>
      <c r="B86" s="271"/>
    </row>
    <row r="87" spans="1:2" ht="15.75" thickBot="1">
      <c r="A87" s="163" t="s">
        <v>154</v>
      </c>
      <c r="B87" s="271"/>
    </row>
    <row r="88" spans="1:2" ht="15.75" thickBot="1">
      <c r="A88" s="163" t="s">
        <v>155</v>
      </c>
      <c r="B88" s="271"/>
    </row>
    <row r="89" spans="1:2" ht="15.75" thickBot="1">
      <c r="A89" s="163" t="s">
        <v>156</v>
      </c>
      <c r="B89" s="271"/>
    </row>
    <row r="90" spans="1:2" ht="15.75" thickBot="1">
      <c r="A90" s="163" t="s">
        <v>157</v>
      </c>
      <c r="B90" s="271"/>
    </row>
    <row r="91" spans="1:2" ht="15.75" thickBot="1">
      <c r="A91" s="188" t="s">
        <v>190</v>
      </c>
      <c r="B91" s="185">
        <f>+B80+B72</f>
        <v>0</v>
      </c>
    </row>
    <row r="92" ht="13.5" thickBot="1">
      <c r="B92"/>
    </row>
    <row r="93" spans="1:2" ht="15.75" thickBot="1">
      <c r="A93" s="184" t="s">
        <v>191</v>
      </c>
      <c r="B93" s="185">
        <f>+B66-B91</f>
        <v>0</v>
      </c>
    </row>
    <row r="94" spans="1:2" ht="13.5" thickBot="1">
      <c r="A94" s="6"/>
      <c r="B94" s="6"/>
    </row>
    <row r="95" spans="1:2" ht="29.25" thickBot="1">
      <c r="A95" s="202" t="s">
        <v>160</v>
      </c>
      <c r="B95" s="203"/>
    </row>
    <row r="96" ht="13.5" thickBot="1">
      <c r="B96"/>
    </row>
    <row r="97" spans="1:2" ht="13.5" thickBot="1">
      <c r="A97" s="140" t="s">
        <v>103</v>
      </c>
      <c r="B97" s="141">
        <v>2023</v>
      </c>
    </row>
    <row r="98" spans="1:2" ht="12.75">
      <c r="A98" s="146" t="s">
        <v>100</v>
      </c>
      <c r="B98" s="142"/>
    </row>
    <row r="99" spans="1:2" ht="12.75">
      <c r="A99" s="146" t="s">
        <v>101</v>
      </c>
      <c r="B99" s="148"/>
    </row>
    <row r="100" spans="1:2" ht="13.5" thickBot="1">
      <c r="A100" s="145" t="s">
        <v>102</v>
      </c>
      <c r="B100" s="149"/>
    </row>
    <row r="101" spans="1:2" ht="25.5">
      <c r="A101" s="138" t="s">
        <v>105</v>
      </c>
      <c r="B101" s="143"/>
    </row>
    <row r="102" spans="1:2" ht="12.75">
      <c r="A102" s="127" t="s">
        <v>91</v>
      </c>
      <c r="B102"/>
    </row>
    <row r="103" spans="1:3" ht="12.75">
      <c r="A103" t="s">
        <v>96</v>
      </c>
      <c r="B103"/>
      <c r="C103" s="47"/>
    </row>
    <row r="104" spans="1:3" ht="12.75">
      <c r="A104" s="127" t="s">
        <v>92</v>
      </c>
      <c r="B104"/>
      <c r="C104" s="47"/>
    </row>
    <row r="105" spans="1:3" ht="12.75">
      <c r="A105" s="127" t="s">
        <v>107</v>
      </c>
      <c r="B105"/>
      <c r="C105" s="47"/>
    </row>
    <row r="106" spans="1:3" ht="12.75">
      <c r="A106" s="127" t="s">
        <v>97</v>
      </c>
      <c r="B106"/>
      <c r="C106" s="47"/>
    </row>
    <row r="107" ht="12.75">
      <c r="B107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1" r:id="rId1"/>
  <rowBreaks count="1" manualBreakCount="1">
    <brk id="4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6"/>
  <sheetViews>
    <sheetView zoomScalePageLayoutView="0" workbookViewId="0" topLeftCell="A73">
      <selection activeCell="C105" sqref="C105"/>
    </sheetView>
  </sheetViews>
  <sheetFormatPr defaultColWidth="9.00390625" defaultRowHeight="12.75"/>
  <cols>
    <col min="1" max="1" width="42.375" style="0" customWidth="1"/>
    <col min="2" max="3" width="15.75390625" style="0" customWidth="1"/>
    <col min="4" max="4" width="31.00390625" style="0" customWidth="1"/>
    <col min="9" max="9" width="20.375" style="0" customWidth="1"/>
  </cols>
  <sheetData>
    <row r="1" spans="1:4" ht="16.5" thickBot="1">
      <c r="A1" s="89" t="s">
        <v>58</v>
      </c>
      <c r="B1" s="85"/>
      <c r="C1" s="85"/>
      <c r="D1" s="17"/>
    </row>
    <row r="2" spans="1:4" ht="12.75">
      <c r="A2" s="153" t="s">
        <v>61</v>
      </c>
      <c r="B2" s="88"/>
      <c r="C2" s="88"/>
      <c r="D2" s="74"/>
    </row>
    <row r="3" spans="1:4" ht="13.5" thickBot="1">
      <c r="A3" s="2"/>
      <c r="B3" s="6"/>
      <c r="C3" s="6"/>
      <c r="D3" s="74"/>
    </row>
    <row r="4" spans="1:4" ht="13.5" thickBot="1">
      <c r="A4" s="11" t="s">
        <v>40</v>
      </c>
      <c r="B4" s="12"/>
      <c r="C4" s="12"/>
      <c r="D4" s="74"/>
    </row>
    <row r="5" spans="1:4" ht="13.5" thickBot="1">
      <c r="A5" s="2"/>
      <c r="B5" s="6"/>
      <c r="C5" s="6"/>
      <c r="D5" s="74"/>
    </row>
    <row r="6" spans="1:4" ht="13.5" thickBot="1">
      <c r="A6" s="11" t="s">
        <v>1</v>
      </c>
      <c r="B6" s="8"/>
      <c r="C6" s="8"/>
      <c r="D6" s="74"/>
    </row>
    <row r="7" spans="1:4" ht="12.75">
      <c r="A7" s="36"/>
      <c r="B7" s="6"/>
      <c r="C7" s="6"/>
      <c r="D7" s="74"/>
    </row>
    <row r="8" spans="1:4" ht="15.75" thickBot="1">
      <c r="A8" s="36"/>
      <c r="B8" s="154">
        <v>2023</v>
      </c>
      <c r="C8" s="6"/>
      <c r="D8" s="74"/>
    </row>
    <row r="9" spans="1:4" ht="13.5" thickBot="1">
      <c r="A9" s="122" t="s">
        <v>10</v>
      </c>
      <c r="B9" s="17"/>
      <c r="C9" s="6"/>
      <c r="D9" s="74"/>
    </row>
    <row r="10" spans="1:4" ht="13.5" thickBot="1">
      <c r="A10" s="24" t="s">
        <v>11</v>
      </c>
      <c r="B10" s="10"/>
      <c r="C10" s="86"/>
      <c r="D10" s="74"/>
    </row>
    <row r="11" spans="1:4" ht="13.5" thickBot="1">
      <c r="A11" s="340"/>
      <c r="B11" s="341"/>
      <c r="C11" s="341"/>
      <c r="D11" s="80"/>
    </row>
    <row r="12" spans="1:12" ht="13.5" thickBot="1">
      <c r="A12" s="2"/>
      <c r="B12" s="337">
        <v>2023</v>
      </c>
      <c r="C12" s="338"/>
      <c r="D12" s="339"/>
      <c r="I12" s="6"/>
      <c r="J12" s="204"/>
      <c r="K12" s="205"/>
      <c r="L12" s="6"/>
    </row>
    <row r="13" spans="1:12" ht="45.75" thickBot="1">
      <c r="A13" s="156" t="s">
        <v>111</v>
      </c>
      <c r="B13" s="236" t="s">
        <v>12</v>
      </c>
      <c r="C13" s="236" t="s">
        <v>13</v>
      </c>
      <c r="D13" s="344" t="s">
        <v>256</v>
      </c>
      <c r="I13" s="6"/>
      <c r="J13" s="206"/>
      <c r="K13" s="206"/>
      <c r="L13" s="6"/>
    </row>
    <row r="14" spans="1:12" ht="27" thickBot="1">
      <c r="A14" s="157" t="s">
        <v>177</v>
      </c>
      <c r="B14" s="158">
        <f>SUM(B16:B23)</f>
        <v>0</v>
      </c>
      <c r="C14" s="158">
        <f>SUM(C16:C23)</f>
        <v>0</v>
      </c>
      <c r="D14" s="328"/>
      <c r="I14" s="135"/>
      <c r="J14" s="6"/>
      <c r="K14" s="6"/>
      <c r="L14" s="6"/>
    </row>
    <row r="15" spans="1:12" ht="15" thickBot="1">
      <c r="A15" s="209" t="s">
        <v>112</v>
      </c>
      <c r="B15" s="213"/>
      <c r="C15" s="213"/>
      <c r="D15" s="331"/>
      <c r="I15" s="135"/>
      <c r="J15" s="6"/>
      <c r="K15" s="6"/>
      <c r="L15" s="6"/>
    </row>
    <row r="16" spans="1:12" ht="14.25">
      <c r="A16" s="160" t="s">
        <v>113</v>
      </c>
      <c r="B16" s="291"/>
      <c r="C16" s="291"/>
      <c r="D16" s="329"/>
      <c r="I16" s="207"/>
      <c r="J16" s="6"/>
      <c r="K16" s="6"/>
      <c r="L16" s="6"/>
    </row>
    <row r="17" spans="1:12" ht="14.25">
      <c r="A17" s="161" t="s">
        <v>4</v>
      </c>
      <c r="B17" s="259"/>
      <c r="C17" s="259"/>
      <c r="D17" s="318"/>
      <c r="I17" s="28"/>
      <c r="J17" s="6"/>
      <c r="K17" s="6"/>
      <c r="L17" s="6"/>
    </row>
    <row r="18" spans="1:12" ht="14.25">
      <c r="A18" s="161" t="s">
        <v>5</v>
      </c>
      <c r="B18" s="259"/>
      <c r="C18" s="259"/>
      <c r="D18" s="318"/>
      <c r="I18" s="28"/>
      <c r="J18" s="6"/>
      <c r="K18" s="6"/>
      <c r="L18" s="6"/>
    </row>
    <row r="19" spans="1:12" ht="13.5" customHeight="1">
      <c r="A19" s="161" t="s">
        <v>6</v>
      </c>
      <c r="B19" s="259"/>
      <c r="C19" s="259"/>
      <c r="D19" s="318"/>
      <c r="I19" s="28"/>
      <c r="J19" s="6"/>
      <c r="K19" s="6"/>
      <c r="L19" s="6"/>
    </row>
    <row r="20" spans="1:12" ht="16.5" customHeight="1">
      <c r="A20" s="161" t="s">
        <v>29</v>
      </c>
      <c r="B20" s="259"/>
      <c r="C20" s="259"/>
      <c r="D20" s="318"/>
      <c r="I20" s="28"/>
      <c r="J20" s="6"/>
      <c r="K20" s="6"/>
      <c r="L20" s="6"/>
    </row>
    <row r="21" spans="1:12" ht="14.25">
      <c r="A21" s="161" t="s">
        <v>7</v>
      </c>
      <c r="B21" s="259"/>
      <c r="C21" s="259"/>
      <c r="D21" s="318"/>
      <c r="I21" s="28"/>
      <c r="J21" s="6"/>
      <c r="K21" s="6"/>
      <c r="L21" s="6"/>
    </row>
    <row r="22" spans="1:12" ht="14.25">
      <c r="A22" s="161" t="s">
        <v>8</v>
      </c>
      <c r="B22" s="259"/>
      <c r="C22" s="259"/>
      <c r="D22" s="318"/>
      <c r="I22" s="28"/>
      <c r="J22" s="6"/>
      <c r="K22" s="6"/>
      <c r="L22" s="6"/>
    </row>
    <row r="23" spans="1:12" ht="15" thickBot="1">
      <c r="A23" s="210" t="s">
        <v>56</v>
      </c>
      <c r="B23" s="260"/>
      <c r="C23" s="260"/>
      <c r="D23" s="332"/>
      <c r="I23" s="28"/>
      <c r="J23" s="6"/>
      <c r="K23" s="6"/>
      <c r="L23" s="6"/>
    </row>
    <row r="24" spans="1:12" ht="16.5" thickBot="1">
      <c r="A24" s="157" t="s">
        <v>178</v>
      </c>
      <c r="B24" s="158">
        <f>SUM(B25,B28,B36,B42,B50,B54,B57)</f>
        <v>0</v>
      </c>
      <c r="C24" s="158">
        <f>SUM(C25,C28,C36,C42,C50,C54,C57)</f>
        <v>0</v>
      </c>
      <c r="D24" s="328"/>
      <c r="I24" s="135"/>
      <c r="J24" s="6"/>
      <c r="K24" s="6"/>
      <c r="L24" s="6"/>
    </row>
    <row r="25" spans="1:12" ht="28.5" thickBot="1">
      <c r="A25" s="163" t="s">
        <v>114</v>
      </c>
      <c r="B25" s="237">
        <f>SUM(B26,B27)</f>
        <v>0</v>
      </c>
      <c r="C25" s="237">
        <f>SUM(C26,C27)</f>
        <v>0</v>
      </c>
      <c r="D25" s="330"/>
      <c r="I25" s="135"/>
      <c r="J25" s="6"/>
      <c r="K25" s="6"/>
      <c r="L25" s="6"/>
    </row>
    <row r="26" spans="1:12" ht="14.25">
      <c r="A26" s="283" t="s">
        <v>48</v>
      </c>
      <c r="B26" s="253"/>
      <c r="C26" s="253"/>
      <c r="D26" s="331"/>
      <c r="I26" s="135"/>
      <c r="J26" s="6"/>
      <c r="K26" s="6"/>
      <c r="L26" s="6"/>
    </row>
    <row r="27" spans="1:12" ht="15" thickBot="1">
      <c r="A27" s="76" t="s">
        <v>49</v>
      </c>
      <c r="B27" s="260"/>
      <c r="C27" s="260"/>
      <c r="D27" s="332"/>
      <c r="I27" s="135"/>
      <c r="J27" s="6"/>
      <c r="K27" s="6"/>
      <c r="L27" s="6"/>
    </row>
    <row r="28" spans="1:12" ht="26.25" thickBot="1">
      <c r="A28" s="163" t="s">
        <v>115</v>
      </c>
      <c r="B28" s="237">
        <f>SUM(B29:B35)</f>
        <v>0</v>
      </c>
      <c r="C28" s="237">
        <f>SUM(C29:C35)</f>
        <v>0</v>
      </c>
      <c r="D28" s="330"/>
      <c r="I28" s="28"/>
      <c r="J28" s="6"/>
      <c r="K28" s="6"/>
      <c r="L28" s="6"/>
    </row>
    <row r="29" spans="1:12" ht="14.25">
      <c r="A29" s="169" t="s">
        <v>116</v>
      </c>
      <c r="B29" s="266"/>
      <c r="C29" s="259"/>
      <c r="D29" s="318"/>
      <c r="I29" s="207"/>
      <c r="J29" s="208"/>
      <c r="K29" s="6"/>
      <c r="L29" s="6"/>
    </row>
    <row r="30" spans="1:12" ht="14.25">
      <c r="A30" s="169" t="s">
        <v>117</v>
      </c>
      <c r="B30" s="266"/>
      <c r="C30" s="259"/>
      <c r="D30" s="318"/>
      <c r="I30" s="207"/>
      <c r="J30" s="208"/>
      <c r="K30" s="6"/>
      <c r="L30" s="6"/>
    </row>
    <row r="31" spans="1:12" ht="14.25">
      <c r="A31" s="169" t="s">
        <v>118</v>
      </c>
      <c r="B31" s="266"/>
      <c r="C31" s="259"/>
      <c r="D31" s="318"/>
      <c r="I31" s="207"/>
      <c r="J31" s="208"/>
      <c r="K31" s="6"/>
      <c r="L31" s="6"/>
    </row>
    <row r="32" spans="1:12" ht="14.25">
      <c r="A32" s="169" t="s">
        <v>119</v>
      </c>
      <c r="B32" s="266"/>
      <c r="C32" s="259"/>
      <c r="D32" s="318"/>
      <c r="I32" s="207"/>
      <c r="J32" s="208"/>
      <c r="K32" s="6"/>
      <c r="L32" s="6"/>
    </row>
    <row r="33" spans="1:12" ht="14.25">
      <c r="A33" s="169" t="s">
        <v>120</v>
      </c>
      <c r="B33" s="266"/>
      <c r="C33" s="259"/>
      <c r="D33" s="318"/>
      <c r="I33" s="207"/>
      <c r="J33" s="208"/>
      <c r="K33" s="6"/>
      <c r="L33" s="6"/>
    </row>
    <row r="34" spans="1:12" ht="14.25">
      <c r="A34" s="169" t="s">
        <v>89</v>
      </c>
      <c r="B34" s="266"/>
      <c r="C34" s="259"/>
      <c r="D34" s="318"/>
      <c r="I34" s="207"/>
      <c r="J34" s="208"/>
      <c r="K34" s="6"/>
      <c r="L34" s="6"/>
    </row>
    <row r="35" spans="1:12" ht="15" thickBot="1">
      <c r="A35" s="170"/>
      <c r="B35" s="267"/>
      <c r="C35" s="268"/>
      <c r="D35" s="332"/>
      <c r="I35" s="207"/>
      <c r="J35" s="208"/>
      <c r="K35" s="6"/>
      <c r="L35" s="6"/>
    </row>
    <row r="36" spans="1:12" ht="15.75" thickBot="1">
      <c r="A36" s="163" t="s">
        <v>121</v>
      </c>
      <c r="B36" s="237">
        <f>SUM(B37:B41)</f>
        <v>0</v>
      </c>
      <c r="C36" s="237">
        <f>SUM(C37:C41)</f>
        <v>0</v>
      </c>
      <c r="D36" s="330"/>
      <c r="I36" s="28"/>
      <c r="J36" s="6"/>
      <c r="K36" s="6"/>
      <c r="L36" s="6"/>
    </row>
    <row r="37" spans="1:12" ht="15">
      <c r="A37" s="165" t="s">
        <v>122</v>
      </c>
      <c r="B37" s="259"/>
      <c r="C37" s="343"/>
      <c r="D37" s="342"/>
      <c r="I37" s="28"/>
      <c r="J37" s="6"/>
      <c r="K37" s="6"/>
      <c r="L37" s="6"/>
    </row>
    <row r="38" spans="1:12" ht="14.25">
      <c r="A38" s="169" t="s">
        <v>51</v>
      </c>
      <c r="B38" s="259"/>
      <c r="C38" s="259"/>
      <c r="D38" s="318"/>
      <c r="I38" s="28"/>
      <c r="J38" s="6"/>
      <c r="K38" s="6"/>
      <c r="L38" s="6"/>
    </row>
    <row r="39" spans="1:12" ht="14.25">
      <c r="A39" s="169" t="s">
        <v>52</v>
      </c>
      <c r="B39" s="259"/>
      <c r="C39" s="259"/>
      <c r="D39" s="318"/>
      <c r="I39" s="28"/>
      <c r="J39" s="6"/>
      <c r="K39" s="6"/>
      <c r="L39" s="6"/>
    </row>
    <row r="40" spans="1:12" ht="14.25">
      <c r="A40" s="169" t="s">
        <v>53</v>
      </c>
      <c r="B40" s="259"/>
      <c r="C40" s="259"/>
      <c r="D40" s="318"/>
      <c r="I40" s="28"/>
      <c r="J40" s="6"/>
      <c r="K40" s="6"/>
      <c r="L40" s="6"/>
    </row>
    <row r="41" spans="1:12" ht="15" thickBot="1">
      <c r="A41" s="183" t="s">
        <v>45</v>
      </c>
      <c r="B41" s="260"/>
      <c r="C41" s="260"/>
      <c r="D41" s="332"/>
      <c r="I41" s="28"/>
      <c r="J41" s="6"/>
      <c r="K41" s="6"/>
      <c r="L41" s="6"/>
    </row>
    <row r="42" spans="1:12" ht="15.75" thickBot="1">
      <c r="A42" s="163" t="s">
        <v>123</v>
      </c>
      <c r="B42" s="237">
        <f>SUM(B43:B49)</f>
        <v>0</v>
      </c>
      <c r="C42" s="237">
        <f>SUM(C43:C49)</f>
        <v>0</v>
      </c>
      <c r="D42" s="330"/>
      <c r="I42" s="28"/>
      <c r="J42" s="6"/>
      <c r="K42" s="6"/>
      <c r="L42" s="6"/>
    </row>
    <row r="43" spans="1:12" ht="14.25">
      <c r="A43" s="165" t="s">
        <v>124</v>
      </c>
      <c r="B43" s="253"/>
      <c r="C43" s="253"/>
      <c r="D43" s="331"/>
      <c r="I43" s="28"/>
      <c r="J43" s="6"/>
      <c r="K43" s="6"/>
      <c r="L43" s="6"/>
    </row>
    <row r="44" spans="1:12" ht="14.25">
      <c r="A44" s="233" t="s">
        <v>125</v>
      </c>
      <c r="B44" s="259"/>
      <c r="C44" s="259"/>
      <c r="D44" s="318"/>
      <c r="I44" s="28"/>
      <c r="J44" s="6"/>
      <c r="K44" s="6"/>
      <c r="L44" s="6"/>
    </row>
    <row r="45" spans="1:12" ht="14.25">
      <c r="A45" s="169" t="s">
        <v>55</v>
      </c>
      <c r="B45" s="259"/>
      <c r="C45" s="259"/>
      <c r="D45" s="318"/>
      <c r="I45" s="28"/>
      <c r="J45" s="6"/>
      <c r="K45" s="6"/>
      <c r="L45" s="6"/>
    </row>
    <row r="46" spans="1:12" ht="14.25">
      <c r="A46" s="169" t="s">
        <v>126</v>
      </c>
      <c r="B46" s="259"/>
      <c r="C46" s="259"/>
      <c r="D46" s="318"/>
      <c r="I46" s="28"/>
      <c r="J46" s="6"/>
      <c r="K46" s="6"/>
      <c r="L46" s="6"/>
    </row>
    <row r="47" spans="1:12" ht="14.25">
      <c r="A47" s="169" t="s">
        <v>127</v>
      </c>
      <c r="B47" s="259"/>
      <c r="C47" s="259"/>
      <c r="D47" s="318"/>
      <c r="I47" s="28"/>
      <c r="J47" s="6"/>
      <c r="K47" s="6"/>
      <c r="L47" s="6"/>
    </row>
    <row r="48" spans="1:12" ht="14.25">
      <c r="A48" s="169" t="s">
        <v>128</v>
      </c>
      <c r="B48" s="259"/>
      <c r="C48" s="259"/>
      <c r="D48" s="318"/>
      <c r="I48" s="28"/>
      <c r="J48" s="6"/>
      <c r="K48" s="6"/>
      <c r="L48" s="6"/>
    </row>
    <row r="49" spans="1:12" ht="15" thickBot="1">
      <c r="A49" s="183" t="s">
        <v>129</v>
      </c>
      <c r="B49" s="260"/>
      <c r="C49" s="260"/>
      <c r="D49" s="332"/>
      <c r="I49" s="28"/>
      <c r="J49" s="6"/>
      <c r="K49" s="6"/>
      <c r="L49" s="6"/>
    </row>
    <row r="50" spans="1:12" ht="26.25" thickBot="1">
      <c r="A50" s="163" t="s">
        <v>130</v>
      </c>
      <c r="B50" s="237">
        <f>SUM(B51:B53)</f>
        <v>0</v>
      </c>
      <c r="C50" s="237">
        <f>SUM(C51:C53)</f>
        <v>0</v>
      </c>
      <c r="D50" s="314"/>
      <c r="I50" s="28"/>
      <c r="J50" s="6"/>
      <c r="K50" s="6"/>
      <c r="L50" s="6"/>
    </row>
    <row r="51" spans="1:12" ht="14.25">
      <c r="A51" s="165" t="s">
        <v>131</v>
      </c>
      <c r="B51" s="269"/>
      <c r="C51" s="269"/>
      <c r="D51" s="319"/>
      <c r="I51" s="207"/>
      <c r="J51" s="208"/>
      <c r="K51" s="6"/>
      <c r="L51" s="6"/>
    </row>
    <row r="52" spans="1:12" ht="14.25">
      <c r="A52" s="176" t="s">
        <v>46</v>
      </c>
      <c r="B52" s="266"/>
      <c r="C52" s="266"/>
      <c r="D52" s="317"/>
      <c r="I52" s="207"/>
      <c r="J52" s="208"/>
      <c r="K52" s="6"/>
      <c r="L52" s="6"/>
    </row>
    <row r="53" spans="1:12" ht="15" thickBot="1">
      <c r="A53" s="177" t="s">
        <v>47</v>
      </c>
      <c r="B53" s="270"/>
      <c r="C53" s="270"/>
      <c r="D53" s="320"/>
      <c r="I53" s="207"/>
      <c r="J53" s="208"/>
      <c r="K53" s="6"/>
      <c r="L53" s="6"/>
    </row>
    <row r="54" spans="1:12" ht="15.75" thickBot="1">
      <c r="A54" s="163" t="s">
        <v>248</v>
      </c>
      <c r="B54" s="237">
        <f>SUM(B55:B56)</f>
        <v>0</v>
      </c>
      <c r="C54" s="237">
        <f>SUM(C55:C56)</f>
        <v>0</v>
      </c>
      <c r="D54" s="314"/>
      <c r="I54" s="28"/>
      <c r="J54" s="6"/>
      <c r="K54" s="6"/>
      <c r="L54" s="6"/>
    </row>
    <row r="55" spans="1:12" ht="12.75">
      <c r="A55" s="251" t="s">
        <v>208</v>
      </c>
      <c r="B55" s="50"/>
      <c r="C55" s="50"/>
      <c r="D55" s="321"/>
      <c r="I55" s="28"/>
      <c r="J55" s="6"/>
      <c r="K55" s="6"/>
      <c r="L55" s="6"/>
    </row>
    <row r="56" spans="1:12" ht="13.5" thickBot="1">
      <c r="A56" s="252" t="s">
        <v>209</v>
      </c>
      <c r="B56" s="74"/>
      <c r="C56" s="74"/>
      <c r="D56" s="3"/>
      <c r="I56" s="28"/>
      <c r="J56" s="6"/>
      <c r="K56" s="6"/>
      <c r="L56" s="6"/>
    </row>
    <row r="57" spans="1:12" ht="15.75" thickBot="1">
      <c r="A57" s="163" t="s">
        <v>132</v>
      </c>
      <c r="B57" s="237">
        <f>SUM(B58:B59)</f>
        <v>0</v>
      </c>
      <c r="C57" s="237">
        <f>SUM(C58:C59)</f>
        <v>0</v>
      </c>
      <c r="D57" s="314"/>
      <c r="I57" s="28"/>
      <c r="J57" s="6"/>
      <c r="K57" s="6"/>
      <c r="L57" s="6"/>
    </row>
    <row r="58" spans="1:12" ht="14.25">
      <c r="A58" s="179" t="s">
        <v>133</v>
      </c>
      <c r="B58" s="253"/>
      <c r="C58" s="253"/>
      <c r="D58" s="315"/>
      <c r="I58" s="25"/>
      <c r="J58" s="6"/>
      <c r="K58" s="6"/>
      <c r="L58" s="6"/>
    </row>
    <row r="59" spans="1:12" ht="15" thickBot="1">
      <c r="A59" s="180" t="s">
        <v>134</v>
      </c>
      <c r="B59" s="268"/>
      <c r="C59" s="268"/>
      <c r="D59" s="322"/>
      <c r="I59" s="25"/>
      <c r="J59" s="6"/>
      <c r="K59" s="6"/>
      <c r="L59" s="6"/>
    </row>
    <row r="60" spans="1:12" ht="16.5" thickBot="1">
      <c r="A60" s="157" t="s">
        <v>179</v>
      </c>
      <c r="B60" s="158">
        <f>SUM(B61,B65,B70)</f>
        <v>0</v>
      </c>
      <c r="C60" s="158">
        <f>SUM(C61,C65,C70)</f>
        <v>0</v>
      </c>
      <c r="D60" s="312"/>
      <c r="I60" s="25"/>
      <c r="J60" s="6"/>
      <c r="K60" s="6"/>
      <c r="L60" s="6"/>
    </row>
    <row r="61" spans="1:12" ht="26.25" thickBot="1">
      <c r="A61" s="163" t="s">
        <v>252</v>
      </c>
      <c r="B61" s="237">
        <f>SUM(B62:B64)</f>
        <v>0</v>
      </c>
      <c r="C61" s="237">
        <f>SUM(C62:C64)</f>
        <v>0</v>
      </c>
      <c r="D61" s="314"/>
      <c r="I61" s="25"/>
      <c r="J61" s="6"/>
      <c r="K61" s="6"/>
      <c r="L61" s="6"/>
    </row>
    <row r="62" spans="1:12" ht="14.25">
      <c r="A62" s="196" t="s">
        <v>249</v>
      </c>
      <c r="B62" s="253"/>
      <c r="C62" s="253"/>
      <c r="D62" s="315"/>
      <c r="I62" s="25"/>
      <c r="J62" s="6"/>
      <c r="K62" s="6"/>
      <c r="L62" s="6"/>
    </row>
    <row r="63" spans="1:12" ht="14.25">
      <c r="A63" s="263" t="s">
        <v>250</v>
      </c>
      <c r="B63" s="259"/>
      <c r="C63" s="259"/>
      <c r="D63" s="313"/>
      <c r="I63" s="25"/>
      <c r="J63" s="6"/>
      <c r="K63" s="6"/>
      <c r="L63" s="6"/>
    </row>
    <row r="64" spans="1:12" ht="15" thickBot="1">
      <c r="A64" s="264" t="s">
        <v>251</v>
      </c>
      <c r="B64" s="260"/>
      <c r="C64" s="260"/>
      <c r="D64" s="316"/>
      <c r="I64" s="25"/>
      <c r="J64" s="6"/>
      <c r="K64" s="6"/>
      <c r="L64" s="6"/>
    </row>
    <row r="65" spans="1:12" ht="26.25" thickBot="1">
      <c r="A65" s="163" t="s">
        <v>253</v>
      </c>
      <c r="B65" s="237">
        <f>SUM(B66:B69)</f>
        <v>0</v>
      </c>
      <c r="C65" s="237">
        <f>SUM(C66:C69)</f>
        <v>0</v>
      </c>
      <c r="D65" s="314"/>
      <c r="I65" s="25"/>
      <c r="J65" s="6"/>
      <c r="K65" s="6"/>
      <c r="L65" s="6"/>
    </row>
    <row r="66" spans="1:12" ht="14.25">
      <c r="A66" s="165" t="s">
        <v>135</v>
      </c>
      <c r="B66" s="269"/>
      <c r="C66" s="269"/>
      <c r="D66" s="319"/>
      <c r="I66" s="25"/>
      <c r="J66" s="6"/>
      <c r="K66" s="6"/>
      <c r="L66" s="6"/>
    </row>
    <row r="67" spans="1:12" ht="14.25">
      <c r="A67" s="169" t="s">
        <v>136</v>
      </c>
      <c r="B67" s="266"/>
      <c r="C67" s="266"/>
      <c r="D67" s="317"/>
      <c r="I67" s="25"/>
      <c r="J67" s="6"/>
      <c r="K67" s="6"/>
      <c r="L67" s="6"/>
    </row>
    <row r="68" spans="1:12" ht="14.25">
      <c r="A68" s="169" t="s">
        <v>137</v>
      </c>
      <c r="B68" s="266"/>
      <c r="C68" s="266"/>
      <c r="D68" s="317"/>
      <c r="I68" s="25"/>
      <c r="J68" s="6"/>
      <c r="K68" s="6"/>
      <c r="L68" s="6"/>
    </row>
    <row r="69" spans="1:12" ht="15" thickBot="1">
      <c r="A69" s="169" t="s">
        <v>138</v>
      </c>
      <c r="B69" s="266"/>
      <c r="C69" s="266"/>
      <c r="D69" s="317"/>
      <c r="I69" s="25"/>
      <c r="J69" s="6"/>
      <c r="K69" s="6"/>
      <c r="L69" s="6"/>
    </row>
    <row r="70" spans="1:12" ht="15.75" thickBot="1">
      <c r="A70" s="163" t="s">
        <v>254</v>
      </c>
      <c r="B70" s="237">
        <f>SUM(B71:B73)</f>
        <v>0</v>
      </c>
      <c r="C70" s="237">
        <f>SUM(C71:C73)</f>
        <v>0</v>
      </c>
      <c r="D70" s="314"/>
      <c r="I70" s="25"/>
      <c r="J70" s="6"/>
      <c r="K70" s="6"/>
      <c r="L70" s="6"/>
    </row>
    <row r="71" spans="1:12" ht="14.25">
      <c r="A71" s="165" t="s">
        <v>139</v>
      </c>
      <c r="B71" s="269"/>
      <c r="C71" s="269"/>
      <c r="D71" s="319"/>
      <c r="I71" s="25"/>
      <c r="J71" s="6"/>
      <c r="K71" s="6"/>
      <c r="L71" s="6"/>
    </row>
    <row r="72" spans="1:12" ht="14.25">
      <c r="A72" s="169" t="s">
        <v>140</v>
      </c>
      <c r="B72" s="266"/>
      <c r="C72" s="266"/>
      <c r="D72" s="317"/>
      <c r="I72" s="25"/>
      <c r="J72" s="6"/>
      <c r="K72" s="6"/>
      <c r="L72" s="6"/>
    </row>
    <row r="73" spans="1:12" ht="15" thickBot="1">
      <c r="A73" s="183" t="s">
        <v>235</v>
      </c>
      <c r="B73" s="270"/>
      <c r="C73" s="270"/>
      <c r="D73" s="320"/>
      <c r="I73" s="25"/>
      <c r="J73" s="6"/>
      <c r="K73" s="6"/>
      <c r="L73" s="6"/>
    </row>
    <row r="74" spans="1:12" ht="16.5" thickBot="1">
      <c r="A74" s="157" t="s">
        <v>180</v>
      </c>
      <c r="B74" s="158">
        <f>+B75</f>
        <v>0</v>
      </c>
      <c r="C74" s="158">
        <f>+C75</f>
        <v>0</v>
      </c>
      <c r="D74" s="312"/>
      <c r="I74" s="25"/>
      <c r="J74" s="6"/>
      <c r="K74" s="6"/>
      <c r="L74" s="6"/>
    </row>
    <row r="75" spans="1:12" ht="15" thickBot="1">
      <c r="A75" s="169" t="s">
        <v>255</v>
      </c>
      <c r="B75" s="266"/>
      <c r="C75" s="266"/>
      <c r="D75" s="320"/>
      <c r="I75" s="25"/>
      <c r="J75" s="6"/>
      <c r="K75" s="6"/>
      <c r="L75" s="6"/>
    </row>
    <row r="76" spans="1:4" ht="15.75" thickBot="1">
      <c r="A76" s="184" t="s">
        <v>83</v>
      </c>
      <c r="B76" s="185">
        <f>SUM(B14,B24,B60,B74)</f>
        <v>0</v>
      </c>
      <c r="C76" s="185">
        <f>SUM(C14,C24,C60,C74)</f>
        <v>0</v>
      </c>
      <c r="D76" s="6"/>
    </row>
    <row r="77" ht="13.5" thickBot="1">
      <c r="D77" s="6"/>
    </row>
    <row r="78" spans="1:4" ht="13.5" thickBot="1">
      <c r="A78" s="2"/>
      <c r="B78" s="155">
        <v>2023</v>
      </c>
      <c r="C78" s="121"/>
      <c r="D78" s="6"/>
    </row>
    <row r="79" spans="1:4" ht="16.5" thickBot="1">
      <c r="A79" s="156" t="s">
        <v>143</v>
      </c>
      <c r="B79" s="236" t="s">
        <v>12</v>
      </c>
      <c r="C79" s="236" t="s">
        <v>13</v>
      </c>
      <c r="D79" s="6"/>
    </row>
    <row r="80" spans="1:4" ht="16.5" thickBot="1">
      <c r="A80" s="157" t="s">
        <v>144</v>
      </c>
      <c r="B80" s="158">
        <f>SUM(B81,B85,B88)</f>
        <v>0</v>
      </c>
      <c r="C80" s="158">
        <f>SUM(C81,C85,C88)</f>
        <v>0</v>
      </c>
      <c r="D80" s="6"/>
    </row>
    <row r="81" spans="1:4" ht="15.75" thickBot="1">
      <c r="A81" s="163" t="s">
        <v>145</v>
      </c>
      <c r="B81" s="271"/>
      <c r="C81" s="271"/>
      <c r="D81" s="6"/>
    </row>
    <row r="82" spans="1:4" ht="14.25">
      <c r="A82" s="120" t="s">
        <v>30</v>
      </c>
      <c r="B82" s="238"/>
      <c r="C82" s="238"/>
      <c r="D82" s="6"/>
    </row>
    <row r="83" spans="1:4" ht="14.25">
      <c r="A83" s="120" t="s">
        <v>31</v>
      </c>
      <c r="B83" s="239"/>
      <c r="C83" s="239"/>
      <c r="D83" s="6"/>
    </row>
    <row r="84" spans="1:4" ht="15" thickBot="1">
      <c r="A84" s="120" t="s">
        <v>90</v>
      </c>
      <c r="B84" s="240"/>
      <c r="C84" s="240"/>
      <c r="D84" s="6"/>
    </row>
    <row r="85" spans="1:4" ht="15.75" thickBot="1">
      <c r="A85" s="163" t="s">
        <v>146</v>
      </c>
      <c r="B85" s="271"/>
      <c r="C85" s="271"/>
      <c r="D85" s="6"/>
    </row>
    <row r="86" spans="1:4" ht="14.25">
      <c r="A86" s="54" t="s">
        <v>14</v>
      </c>
      <c r="B86" s="238"/>
      <c r="C86" s="238"/>
      <c r="D86" s="6"/>
    </row>
    <row r="87" spans="1:4" ht="15" thickBot="1">
      <c r="A87" s="186" t="s">
        <v>15</v>
      </c>
      <c r="B87" s="240"/>
      <c r="C87" s="240"/>
      <c r="D87" s="6"/>
    </row>
    <row r="88" spans="1:4" ht="15.75" thickBot="1">
      <c r="A88" s="163" t="s">
        <v>147</v>
      </c>
      <c r="B88" s="271"/>
      <c r="C88" s="271"/>
      <c r="D88" s="6"/>
    </row>
    <row r="89" spans="1:4" ht="14.25">
      <c r="A89" s="120" t="s">
        <v>35</v>
      </c>
      <c r="B89" s="239"/>
      <c r="C89" s="239"/>
      <c r="D89" s="6"/>
    </row>
    <row r="90" spans="1:4" ht="14.25">
      <c r="A90" s="187" t="s">
        <v>36</v>
      </c>
      <c r="B90" s="239"/>
      <c r="C90" s="239"/>
      <c r="D90" s="6"/>
    </row>
    <row r="91" spans="1:4" ht="15" thickBot="1">
      <c r="A91" s="120" t="s">
        <v>37</v>
      </c>
      <c r="B91" s="239"/>
      <c r="C91" s="239"/>
      <c r="D91" s="6"/>
    </row>
    <row r="92" spans="1:4" ht="16.5" thickBot="1">
      <c r="A92" s="157" t="s">
        <v>148</v>
      </c>
      <c r="B92" s="158">
        <f>SUM(B93,B94,B96,B97,B98,B99,B100,B101,B102)</f>
        <v>0</v>
      </c>
      <c r="C92" s="158">
        <f>SUM(C93,C94,C96,C97,C98,C99,C100,C101,C102)</f>
        <v>0</v>
      </c>
      <c r="D92" s="6"/>
    </row>
    <row r="93" spans="1:4" ht="15.75" thickBot="1">
      <c r="A93" s="163" t="s">
        <v>149</v>
      </c>
      <c r="B93" s="271"/>
      <c r="C93" s="271"/>
      <c r="D93" s="6"/>
    </row>
    <row r="94" spans="1:4" ht="15.75" thickBot="1">
      <c r="A94" s="163" t="s">
        <v>150</v>
      </c>
      <c r="B94" s="271"/>
      <c r="C94" s="271"/>
      <c r="D94" s="6"/>
    </row>
    <row r="95" spans="1:4" ht="13.5" thickBot="1">
      <c r="A95" s="120" t="s">
        <v>3</v>
      </c>
      <c r="B95" s="281"/>
      <c r="C95" s="281"/>
      <c r="D95" s="6"/>
    </row>
    <row r="96" spans="1:4" ht="15.75" thickBot="1">
      <c r="A96" s="163" t="s">
        <v>151</v>
      </c>
      <c r="B96" s="271"/>
      <c r="C96" s="271"/>
      <c r="D96" s="6"/>
    </row>
    <row r="97" spans="1:4" ht="26.25" thickBot="1">
      <c r="A97" s="163" t="s">
        <v>152</v>
      </c>
      <c r="B97" s="271"/>
      <c r="C97" s="271"/>
      <c r="D97" s="6"/>
    </row>
    <row r="98" spans="1:4" ht="26.25" thickBot="1">
      <c r="A98" s="163" t="s">
        <v>153</v>
      </c>
      <c r="B98" s="271"/>
      <c r="C98" s="271"/>
      <c r="D98" s="6"/>
    </row>
    <row r="99" spans="1:4" ht="26.25" thickBot="1">
      <c r="A99" s="163" t="s">
        <v>154</v>
      </c>
      <c r="B99" s="271"/>
      <c r="C99" s="271"/>
      <c r="D99" s="6"/>
    </row>
    <row r="100" spans="1:4" ht="15.75" thickBot="1">
      <c r="A100" s="163" t="s">
        <v>155</v>
      </c>
      <c r="B100" s="271"/>
      <c r="C100" s="271"/>
      <c r="D100" s="6"/>
    </row>
    <row r="101" spans="1:4" ht="15.75" thickBot="1">
      <c r="A101" s="163" t="s">
        <v>156</v>
      </c>
      <c r="B101" s="271"/>
      <c r="C101" s="271"/>
      <c r="D101" s="6"/>
    </row>
    <row r="102" spans="1:4" ht="26.25" thickBot="1">
      <c r="A102" s="163" t="s">
        <v>157</v>
      </c>
      <c r="B102" s="271"/>
      <c r="C102" s="271"/>
      <c r="D102" s="6"/>
    </row>
    <row r="103" spans="1:4" ht="29.25" customHeight="1" thickBot="1">
      <c r="A103" s="188" t="s">
        <v>158</v>
      </c>
      <c r="B103" s="185">
        <f>+B92+B80</f>
        <v>0</v>
      </c>
      <c r="C103" s="185">
        <f>+C92+C80</f>
        <v>0</v>
      </c>
      <c r="D103" s="6"/>
    </row>
    <row r="104" spans="1:4" ht="13.5" thickBot="1">
      <c r="A104" s="6"/>
      <c r="B104" s="6"/>
      <c r="C104" s="6"/>
      <c r="D104" s="6"/>
    </row>
    <row r="105" spans="1:4" ht="30.75" thickBot="1">
      <c r="A105" s="184" t="s">
        <v>159</v>
      </c>
      <c r="B105" s="185">
        <f>+B76-B103</f>
        <v>0</v>
      </c>
      <c r="C105" s="185">
        <f>+C76-C103</f>
        <v>0</v>
      </c>
      <c r="D105" s="6"/>
    </row>
    <row r="106" spans="2:4" ht="13.5" thickBot="1">
      <c r="B106" s="123"/>
      <c r="C106" s="123"/>
      <c r="D106" s="6"/>
    </row>
    <row r="107" spans="1:4" ht="42" thickBot="1">
      <c r="A107" s="202" t="s">
        <v>160</v>
      </c>
      <c r="B107" s="203"/>
      <c r="C107" s="211"/>
      <c r="D107" s="6"/>
    </row>
    <row r="108" ht="13.5" thickBot="1">
      <c r="D108" s="6"/>
    </row>
    <row r="109" spans="1:4" ht="13.5" thickBot="1">
      <c r="A109" s="140" t="s">
        <v>103</v>
      </c>
      <c r="B109" s="141">
        <v>2023</v>
      </c>
      <c r="D109" s="6"/>
    </row>
    <row r="110" spans="1:4" ht="12.75">
      <c r="A110" s="146" t="s">
        <v>100</v>
      </c>
      <c r="B110" s="142"/>
      <c r="D110" s="6"/>
    </row>
    <row r="111" spans="1:4" ht="12.75">
      <c r="A111" s="146" t="s">
        <v>101</v>
      </c>
      <c r="B111" s="148"/>
      <c r="D111" s="6"/>
    </row>
    <row r="112" spans="1:4" ht="13.5" thickBot="1">
      <c r="A112" s="145" t="s">
        <v>102</v>
      </c>
      <c r="B112" s="149"/>
      <c r="D112" s="6"/>
    </row>
    <row r="113" spans="1:2" ht="25.5">
      <c r="A113" s="138" t="s">
        <v>104</v>
      </c>
      <c r="B113" s="143"/>
    </row>
    <row r="114" ht="12.75">
      <c r="A114" s="127" t="s">
        <v>88</v>
      </c>
    </row>
    <row r="115" ht="12.75">
      <c r="A115" s="127" t="s">
        <v>95</v>
      </c>
    </row>
    <row r="116" ht="12.75">
      <c r="A116" s="128" t="s">
        <v>161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78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0"/>
  <sheetViews>
    <sheetView zoomScalePageLayoutView="0" workbookViewId="0" topLeftCell="A55">
      <selection activeCell="B87" sqref="B87"/>
    </sheetView>
  </sheetViews>
  <sheetFormatPr defaultColWidth="9.00390625" defaultRowHeight="12.75"/>
  <cols>
    <col min="1" max="1" width="53.375" style="0" customWidth="1"/>
    <col min="2" max="2" width="14.375" style="61" customWidth="1"/>
    <col min="3" max="3" width="25.125" style="0" customWidth="1"/>
  </cols>
  <sheetData>
    <row r="1" spans="1:2" ht="16.5" thickBot="1">
      <c r="A1" s="38" t="s">
        <v>0</v>
      </c>
      <c r="B1" s="42"/>
    </row>
    <row r="2" spans="1:2" ht="12.75">
      <c r="A2" s="153" t="s">
        <v>61</v>
      </c>
      <c r="B2" s="56"/>
    </row>
    <row r="3" spans="1:2" ht="13.5" thickBot="1">
      <c r="A3" s="2"/>
      <c r="B3" s="56"/>
    </row>
    <row r="4" spans="1:2" ht="13.5" thickBot="1">
      <c r="A4" s="11" t="s">
        <v>41</v>
      </c>
      <c r="B4" s="57"/>
    </row>
    <row r="5" spans="1:2" ht="13.5" thickBot="1">
      <c r="A5" s="2"/>
      <c r="B5" s="56"/>
    </row>
    <row r="6" spans="1:2" ht="13.5" thickBot="1">
      <c r="A6" s="4" t="s">
        <v>1</v>
      </c>
      <c r="B6" s="60"/>
    </row>
    <row r="7" spans="1:2" ht="13.5" thickBot="1">
      <c r="A7" s="4"/>
      <c r="B7" s="58"/>
    </row>
    <row r="8" spans="1:2" ht="13.5" thickBot="1">
      <c r="A8" s="4" t="s">
        <v>2</v>
      </c>
      <c r="B8" s="60"/>
    </row>
    <row r="9" spans="1:2" ht="13.5" thickBot="1">
      <c r="A9" s="2"/>
      <c r="B9" s="56"/>
    </row>
    <row r="10" spans="1:2" ht="27" customHeight="1" thickBot="1">
      <c r="A10" s="156" t="s">
        <v>111</v>
      </c>
      <c r="B10" s="129">
        <v>2023</v>
      </c>
    </row>
    <row r="11" spans="1:3" ht="75.75" thickBot="1">
      <c r="A11" s="157" t="s">
        <v>177</v>
      </c>
      <c r="B11" s="158">
        <f>SUM(B12:B14)</f>
        <v>0</v>
      </c>
      <c r="C11" s="344" t="s">
        <v>256</v>
      </c>
    </row>
    <row r="12" spans="1:3" ht="12.75">
      <c r="A12" s="78" t="s">
        <v>170</v>
      </c>
      <c r="B12" s="75"/>
      <c r="C12" s="75"/>
    </row>
    <row r="13" spans="1:3" ht="12.75">
      <c r="A13" s="33" t="s">
        <v>171</v>
      </c>
      <c r="B13" s="50"/>
      <c r="C13" s="50"/>
    </row>
    <row r="14" spans="1:3" ht="13.5" thickBot="1">
      <c r="A14" s="76" t="s">
        <v>172</v>
      </c>
      <c r="B14" s="265"/>
      <c r="C14" s="265"/>
    </row>
    <row r="15" spans="1:3" ht="16.5" thickBot="1">
      <c r="A15" s="157" t="s">
        <v>178</v>
      </c>
      <c r="B15" s="158">
        <f>SUM(B16,B19,B26,B29,B37,B41,B44)</f>
        <v>0</v>
      </c>
      <c r="C15" s="158"/>
    </row>
    <row r="16" spans="1:3" ht="15.75" thickBot="1">
      <c r="A16" s="163" t="s">
        <v>114</v>
      </c>
      <c r="B16" s="237">
        <f>SUM(B17,B18)</f>
        <v>0</v>
      </c>
      <c r="C16" s="237"/>
    </row>
    <row r="17" spans="1:3" ht="14.25">
      <c r="A17" s="283" t="s">
        <v>48</v>
      </c>
      <c r="B17" s="253"/>
      <c r="C17" s="253"/>
    </row>
    <row r="18" spans="1:3" ht="15" thickBot="1">
      <c r="A18" s="76" t="s">
        <v>49</v>
      </c>
      <c r="B18" s="260"/>
      <c r="C18" s="260"/>
    </row>
    <row r="19" spans="1:3" ht="15.75" thickBot="1">
      <c r="A19" s="163" t="s">
        <v>115</v>
      </c>
      <c r="B19" s="237">
        <f>SUM(B20:B25)</f>
        <v>0</v>
      </c>
      <c r="C19" s="237"/>
    </row>
    <row r="20" spans="1:3" ht="14.25">
      <c r="A20" s="169" t="s">
        <v>116</v>
      </c>
      <c r="B20" s="266"/>
      <c r="C20" s="266"/>
    </row>
    <row r="21" spans="1:3" ht="14.25">
      <c r="A21" s="169" t="s">
        <v>117</v>
      </c>
      <c r="B21" s="266"/>
      <c r="C21" s="266"/>
    </row>
    <row r="22" spans="1:3" ht="14.25">
      <c r="A22" s="169" t="s">
        <v>118</v>
      </c>
      <c r="B22" s="266"/>
      <c r="C22" s="266"/>
    </row>
    <row r="23" spans="1:3" ht="14.25">
      <c r="A23" s="169" t="s">
        <v>119</v>
      </c>
      <c r="B23" s="266"/>
      <c r="C23" s="266"/>
    </row>
    <row r="24" spans="1:3" ht="14.25">
      <c r="A24" s="169" t="s">
        <v>120</v>
      </c>
      <c r="B24" s="266"/>
      <c r="C24" s="266"/>
    </row>
    <row r="25" spans="1:3" ht="15" thickBot="1">
      <c r="A25" s="169" t="s">
        <v>193</v>
      </c>
      <c r="B25" s="266"/>
      <c r="C25" s="266"/>
    </row>
    <row r="26" spans="1:3" ht="15.75" thickBot="1">
      <c r="A26" s="163" t="s">
        <v>121</v>
      </c>
      <c r="B26" s="237">
        <f>SUM(B27:B28)</f>
        <v>0</v>
      </c>
      <c r="C26" s="237"/>
    </row>
    <row r="27" spans="1:3" ht="14.25">
      <c r="A27" s="165" t="s">
        <v>194</v>
      </c>
      <c r="B27" s="259"/>
      <c r="C27" s="259"/>
    </row>
    <row r="28" spans="1:3" ht="15" thickBot="1">
      <c r="A28" s="169" t="s">
        <v>89</v>
      </c>
      <c r="B28" s="259"/>
      <c r="C28" s="259"/>
    </row>
    <row r="29" spans="1:3" ht="15.75" thickBot="1">
      <c r="A29" s="163" t="s">
        <v>195</v>
      </c>
      <c r="B29" s="237">
        <f>SUM(B30:B36)</f>
        <v>0</v>
      </c>
      <c r="C29" s="237"/>
    </row>
    <row r="30" spans="1:3" ht="14.25">
      <c r="A30" s="165" t="s">
        <v>124</v>
      </c>
      <c r="B30" s="253"/>
      <c r="C30" s="253"/>
    </row>
    <row r="31" spans="1:3" ht="14.25">
      <c r="A31" s="233" t="s">
        <v>125</v>
      </c>
      <c r="B31" s="259"/>
      <c r="C31" s="259"/>
    </row>
    <row r="32" spans="1:3" ht="14.25">
      <c r="A32" s="169" t="s">
        <v>55</v>
      </c>
      <c r="B32" s="259"/>
      <c r="C32" s="259"/>
    </row>
    <row r="33" spans="1:3" ht="14.25">
      <c r="A33" s="169" t="s">
        <v>126</v>
      </c>
      <c r="B33" s="259"/>
      <c r="C33" s="259"/>
    </row>
    <row r="34" spans="1:3" ht="14.25">
      <c r="A34" s="169" t="s">
        <v>127</v>
      </c>
      <c r="B34" s="259"/>
      <c r="C34" s="259"/>
    </row>
    <row r="35" spans="1:3" ht="14.25">
      <c r="A35" s="169" t="s">
        <v>128</v>
      </c>
      <c r="B35" s="259"/>
      <c r="C35" s="259"/>
    </row>
    <row r="36" spans="1:3" ht="15" thickBot="1">
      <c r="A36" s="183" t="s">
        <v>129</v>
      </c>
      <c r="B36" s="260"/>
      <c r="C36" s="260"/>
    </row>
    <row r="37" spans="1:3" ht="15.75" thickBot="1">
      <c r="A37" s="163" t="s">
        <v>130</v>
      </c>
      <c r="B37" s="237">
        <f>SUM(B38:B40)</f>
        <v>0</v>
      </c>
      <c r="C37" s="237"/>
    </row>
    <row r="38" spans="1:3" ht="14.25">
      <c r="A38" s="165" t="s">
        <v>131</v>
      </c>
      <c r="B38" s="269"/>
      <c r="C38" s="269"/>
    </row>
    <row r="39" spans="1:3" ht="14.25">
      <c r="A39" s="176" t="s">
        <v>46</v>
      </c>
      <c r="B39" s="266"/>
      <c r="C39" s="266"/>
    </row>
    <row r="40" spans="1:3" ht="15" thickBot="1">
      <c r="A40" s="177" t="s">
        <v>47</v>
      </c>
      <c r="B40" s="270"/>
      <c r="C40" s="270"/>
    </row>
    <row r="41" spans="1:3" ht="15.75" thickBot="1">
      <c r="A41" s="163" t="s">
        <v>248</v>
      </c>
      <c r="B41" s="237">
        <f>SUM(B42:B43)</f>
        <v>0</v>
      </c>
      <c r="C41" s="237"/>
    </row>
    <row r="42" spans="1:3" ht="14.25">
      <c r="A42" s="251" t="s">
        <v>208</v>
      </c>
      <c r="B42" s="269"/>
      <c r="C42" s="269"/>
    </row>
    <row r="43" spans="1:3" ht="15" thickBot="1">
      <c r="A43" s="252" t="s">
        <v>209</v>
      </c>
      <c r="B43" s="266"/>
      <c r="C43" s="266"/>
    </row>
    <row r="44" spans="1:3" ht="15.75" thickBot="1">
      <c r="A44" s="163" t="s">
        <v>197</v>
      </c>
      <c r="B44" s="237">
        <f>SUM(B45:B46)</f>
        <v>0</v>
      </c>
      <c r="C44" s="237"/>
    </row>
    <row r="45" spans="1:3" ht="14.25">
      <c r="A45" s="195" t="s">
        <v>196</v>
      </c>
      <c r="B45" s="253"/>
      <c r="C45" s="253"/>
    </row>
    <row r="46" spans="1:3" ht="15" thickBot="1">
      <c r="A46" s="180" t="s">
        <v>134</v>
      </c>
      <c r="B46" s="268"/>
      <c r="C46" s="268"/>
    </row>
    <row r="47" spans="1:3" ht="16.5" thickBot="1">
      <c r="A47" s="157" t="s">
        <v>179</v>
      </c>
      <c r="B47" s="158">
        <f>SUM(B48,B52,B57)</f>
        <v>0</v>
      </c>
      <c r="C47" s="158"/>
    </row>
    <row r="48" spans="1:3" ht="15.75" thickBot="1">
      <c r="A48" s="163" t="s">
        <v>252</v>
      </c>
      <c r="B48" s="237">
        <f>SUM(B49,B50,B51)</f>
        <v>0</v>
      </c>
      <c r="C48" s="237"/>
    </row>
    <row r="49" spans="1:3" ht="14.25">
      <c r="A49" s="196" t="s">
        <v>249</v>
      </c>
      <c r="B49" s="253"/>
      <c r="C49" s="253"/>
    </row>
    <row r="50" spans="1:3" ht="14.25">
      <c r="A50" s="263" t="s">
        <v>250</v>
      </c>
      <c r="B50" s="259"/>
      <c r="C50" s="259"/>
    </row>
    <row r="51" spans="1:3" ht="15" thickBot="1">
      <c r="A51" s="264" t="s">
        <v>251</v>
      </c>
      <c r="B51" s="260"/>
      <c r="C51" s="260"/>
    </row>
    <row r="52" spans="1:3" ht="15.75" thickBot="1">
      <c r="A52" s="163" t="s">
        <v>253</v>
      </c>
      <c r="B52" s="237">
        <f>SUM(B53:B56)</f>
        <v>0</v>
      </c>
      <c r="C52" s="237"/>
    </row>
    <row r="53" spans="1:3" ht="14.25">
      <c r="A53" s="165" t="s">
        <v>135</v>
      </c>
      <c r="B53" s="269"/>
      <c r="C53" s="269"/>
    </row>
    <row r="54" spans="1:3" ht="14.25">
      <c r="A54" s="169" t="s">
        <v>136</v>
      </c>
      <c r="B54" s="266"/>
      <c r="C54" s="266"/>
    </row>
    <row r="55" spans="1:3" ht="14.25">
      <c r="A55" s="169" t="s">
        <v>137</v>
      </c>
      <c r="B55" s="266"/>
      <c r="C55" s="266"/>
    </row>
    <row r="56" spans="1:3" ht="15" thickBot="1">
      <c r="A56" s="169" t="s">
        <v>138</v>
      </c>
      <c r="B56" s="266"/>
      <c r="C56" s="266"/>
    </row>
    <row r="57" spans="1:3" ht="15.75" thickBot="1">
      <c r="A57" s="163" t="s">
        <v>254</v>
      </c>
      <c r="B57" s="237">
        <f>SUM(B58,B59,B60)</f>
        <v>0</v>
      </c>
      <c r="C57" s="237"/>
    </row>
    <row r="58" spans="1:3" ht="14.25">
      <c r="A58" s="165" t="s">
        <v>139</v>
      </c>
      <c r="B58" s="269"/>
      <c r="C58" s="269"/>
    </row>
    <row r="59" spans="1:3" ht="14.25">
      <c r="A59" s="169" t="s">
        <v>140</v>
      </c>
      <c r="B59" s="266"/>
      <c r="C59" s="266"/>
    </row>
    <row r="60" spans="1:3" ht="15" thickBot="1">
      <c r="A60" s="183" t="s">
        <v>235</v>
      </c>
      <c r="B60" s="270"/>
      <c r="C60" s="270"/>
    </row>
    <row r="61" spans="1:3" ht="16.5" thickBot="1">
      <c r="A61" s="157" t="s">
        <v>180</v>
      </c>
      <c r="B61" s="158">
        <f>+B62</f>
        <v>0</v>
      </c>
      <c r="C61" s="158"/>
    </row>
    <row r="62" spans="1:3" ht="15" thickBot="1">
      <c r="A62" s="169" t="s">
        <v>255</v>
      </c>
      <c r="B62" s="266"/>
      <c r="C62" s="266"/>
    </row>
    <row r="63" spans="1:3" ht="15.75" thickBot="1">
      <c r="A63" s="184" t="s">
        <v>83</v>
      </c>
      <c r="B63" s="185">
        <f>SUM(B11,B15,B47,B61)</f>
        <v>0</v>
      </c>
      <c r="C63" s="185"/>
    </row>
    <row r="64" spans="1:2" ht="13.5" thickBot="1">
      <c r="A64" s="63"/>
      <c r="B64" s="59"/>
    </row>
    <row r="65" spans="1:2" ht="16.5" thickBot="1">
      <c r="A65" s="156" t="s">
        <v>143</v>
      </c>
      <c r="B65" s="129"/>
    </row>
    <row r="66" spans="1:2" ht="16.5" thickBot="1">
      <c r="A66" s="157" t="s">
        <v>144</v>
      </c>
      <c r="B66" s="158">
        <f>SUM(B67,B70)</f>
        <v>0</v>
      </c>
    </row>
    <row r="67" spans="1:2" ht="15.75" thickBot="1">
      <c r="A67" s="163" t="s">
        <v>198</v>
      </c>
      <c r="B67" s="271"/>
    </row>
    <row r="68" spans="1:2" ht="14.25">
      <c r="A68" s="54" t="s">
        <v>14</v>
      </c>
      <c r="B68" s="238"/>
    </row>
    <row r="69" spans="1:3" ht="15" thickBot="1">
      <c r="A69" s="186" t="s">
        <v>15</v>
      </c>
      <c r="B69" s="239"/>
      <c r="C69" s="6"/>
    </row>
    <row r="70" spans="1:2" ht="15.75" thickBot="1">
      <c r="A70" s="163" t="s">
        <v>176</v>
      </c>
      <c r="B70" s="271"/>
    </row>
    <row r="71" spans="1:2" ht="14.25">
      <c r="A71" s="120" t="s">
        <v>35</v>
      </c>
      <c r="B71" s="239"/>
    </row>
    <row r="72" spans="1:2" ht="14.25">
      <c r="A72" s="187" t="s">
        <v>36</v>
      </c>
      <c r="B72" s="239"/>
    </row>
    <row r="73" spans="1:2" ht="15" thickBot="1">
      <c r="A73" s="120" t="s">
        <v>37</v>
      </c>
      <c r="B73" s="239"/>
    </row>
    <row r="74" spans="1:2" ht="16.5" thickBot="1">
      <c r="A74" s="157" t="s">
        <v>148</v>
      </c>
      <c r="B74" s="158">
        <f>SUM(B75,B76,B78,B79,B80,B81,B82,B83,B84)</f>
        <v>0</v>
      </c>
    </row>
    <row r="75" spans="1:2" ht="15.75" thickBot="1">
      <c r="A75" s="163" t="s">
        <v>149</v>
      </c>
      <c r="B75" s="271"/>
    </row>
    <row r="76" spans="1:2" ht="15.75" thickBot="1">
      <c r="A76" s="163" t="s">
        <v>150</v>
      </c>
      <c r="B76" s="271"/>
    </row>
    <row r="77" spans="1:2" ht="13.5" thickBot="1">
      <c r="A77" s="120" t="s">
        <v>3</v>
      </c>
      <c r="B77" s="281"/>
    </row>
    <row r="78" spans="1:2" ht="15.75" thickBot="1">
      <c r="A78" s="163" t="s">
        <v>151</v>
      </c>
      <c r="B78" s="271"/>
    </row>
    <row r="79" spans="1:2" ht="26.25" thickBot="1">
      <c r="A79" s="163" t="s">
        <v>152</v>
      </c>
      <c r="B79" s="271"/>
    </row>
    <row r="80" spans="1:2" ht="12.75" customHeight="1" thickBot="1">
      <c r="A80" s="163" t="s">
        <v>153</v>
      </c>
      <c r="B80" s="271"/>
    </row>
    <row r="81" spans="1:2" ht="15.75" thickBot="1">
      <c r="A81" s="163" t="s">
        <v>154</v>
      </c>
      <c r="B81" s="271"/>
    </row>
    <row r="82" spans="1:2" ht="15.75" thickBot="1">
      <c r="A82" s="163" t="s">
        <v>155</v>
      </c>
      <c r="B82" s="271"/>
    </row>
    <row r="83" spans="1:2" ht="15.75" thickBot="1">
      <c r="A83" s="163" t="s">
        <v>156</v>
      </c>
      <c r="B83" s="271"/>
    </row>
    <row r="84" spans="1:2" ht="15.75" thickBot="1">
      <c r="A84" s="163" t="s">
        <v>157</v>
      </c>
      <c r="B84" s="271"/>
    </row>
    <row r="85" spans="1:2" ht="15.75" thickBot="1">
      <c r="A85" s="188" t="s">
        <v>190</v>
      </c>
      <c r="B85" s="185">
        <f>+B66+B74</f>
        <v>0</v>
      </c>
    </row>
    <row r="86" spans="1:2" ht="13.5" thickBot="1">
      <c r="A86" s="6"/>
      <c r="B86" s="6"/>
    </row>
    <row r="87" spans="1:2" ht="15.75" thickBot="1">
      <c r="A87" s="184" t="s">
        <v>191</v>
      </c>
      <c r="B87" s="185">
        <f>+B63-B85</f>
        <v>0</v>
      </c>
    </row>
    <row r="88" spans="1:3" ht="13.5" thickBot="1">
      <c r="A88" s="35"/>
      <c r="B88" s="50"/>
      <c r="C88" s="126"/>
    </row>
    <row r="89" spans="1:3" ht="29.25" thickBot="1">
      <c r="A89" s="202" t="s">
        <v>160</v>
      </c>
      <c r="B89" s="203"/>
      <c r="C89" s="6"/>
    </row>
    <row r="90" spans="2:3" ht="13.5" thickBot="1">
      <c r="B90" s="47"/>
      <c r="C90" s="6"/>
    </row>
    <row r="91" spans="1:3" ht="13.5" thickBot="1">
      <c r="A91" s="140" t="s">
        <v>103</v>
      </c>
      <c r="B91" s="141">
        <v>2023</v>
      </c>
      <c r="C91" s="6"/>
    </row>
    <row r="92" spans="1:2" ht="12.75">
      <c r="A92" s="146" t="s">
        <v>100</v>
      </c>
      <c r="B92" s="142"/>
    </row>
    <row r="93" spans="1:2" ht="12.75">
      <c r="A93" s="146" t="s">
        <v>101</v>
      </c>
      <c r="B93" s="148"/>
    </row>
    <row r="94" spans="1:2" ht="13.5" thickBot="1">
      <c r="A94" s="145" t="s">
        <v>102</v>
      </c>
      <c r="B94" s="149"/>
    </row>
    <row r="95" spans="1:2" ht="25.5">
      <c r="A95" s="138" t="s">
        <v>104</v>
      </c>
      <c r="B95" s="143"/>
    </row>
    <row r="96" spans="1:2" ht="12.75">
      <c r="A96" s="127" t="s">
        <v>93</v>
      </c>
      <c r="B96" s="47"/>
    </row>
    <row r="97" spans="1:2" ht="12.75">
      <c r="A97" s="127" t="s">
        <v>98</v>
      </c>
      <c r="B97" s="47"/>
    </row>
    <row r="98" spans="1:2" ht="12.75">
      <c r="A98" s="127" t="s">
        <v>94</v>
      </c>
      <c r="B98" s="47"/>
    </row>
    <row r="99" spans="1:2" ht="12.75">
      <c r="A99" s="127" t="s">
        <v>108</v>
      </c>
      <c r="B99" s="47"/>
    </row>
    <row r="100" spans="1:2" ht="12.75">
      <c r="A100" s="127" t="s">
        <v>99</v>
      </c>
      <c r="B100" s="47"/>
    </row>
  </sheetData>
  <sheetProtection/>
  <printOptions/>
  <pageMargins left="0.7874015748031497" right="0.7874015748031497" top="0.984251968503937" bottom="0.5905511811023623" header="0.5118110236220472" footer="0.5118110236220472"/>
  <pageSetup fitToHeight="2" horizontalDpi="600" verticalDpi="600" orientation="portrait" paperSize="9" scale="89" r:id="rId1"/>
  <rowBreaks count="1" manualBreakCount="1">
    <brk id="46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7"/>
  <sheetViews>
    <sheetView workbookViewId="0" topLeftCell="A67">
      <selection activeCell="C93" sqref="C93"/>
    </sheetView>
  </sheetViews>
  <sheetFormatPr defaultColWidth="9.00390625" defaultRowHeight="12.75"/>
  <cols>
    <col min="1" max="1" width="54.875" style="0" customWidth="1"/>
    <col min="2" max="3" width="20.75390625" style="61" customWidth="1"/>
    <col min="4" max="4" width="22.375" style="0" customWidth="1"/>
  </cols>
  <sheetData>
    <row r="1" spans="1:3" ht="16.5" thickBot="1">
      <c r="A1" s="353" t="s">
        <v>62</v>
      </c>
      <c r="B1" s="354"/>
      <c r="C1" s="9"/>
    </row>
    <row r="2" spans="1:3" ht="12.75">
      <c r="A2" s="153" t="s">
        <v>61</v>
      </c>
      <c r="B2" s="92"/>
      <c r="C2" s="3"/>
    </row>
    <row r="3" spans="1:3" ht="13.5" thickBot="1">
      <c r="A3" s="242"/>
      <c r="B3" s="92"/>
      <c r="C3" s="3"/>
    </row>
    <row r="4" spans="1:3" ht="13.5" thickBot="1">
      <c r="A4" s="93" t="s">
        <v>63</v>
      </c>
      <c r="B4" s="94"/>
      <c r="C4" s="3"/>
    </row>
    <row r="5" spans="1:3" ht="13.5" thickBot="1">
      <c r="A5" s="93"/>
      <c r="B5" s="94"/>
      <c r="C5" s="3"/>
    </row>
    <row r="6" spans="1:3" ht="12.75">
      <c r="A6" s="349" t="s">
        <v>64</v>
      </c>
      <c r="B6" s="355"/>
      <c r="C6" s="356"/>
    </row>
    <row r="7" spans="1:3" ht="12.75">
      <c r="A7" s="350"/>
      <c r="B7" s="357"/>
      <c r="C7" s="358"/>
    </row>
    <row r="8" spans="1:3" ht="13.5" thickBot="1">
      <c r="A8" s="351"/>
      <c r="B8" s="359"/>
      <c r="C8" s="360"/>
    </row>
    <row r="9" ht="13.5" thickBot="1">
      <c r="A9" s="243"/>
    </row>
    <row r="10" spans="1:4" ht="75.75" thickBot="1">
      <c r="A10" s="95" t="s">
        <v>65</v>
      </c>
      <c r="B10" s="241" t="s">
        <v>222</v>
      </c>
      <c r="C10" s="241" t="s">
        <v>223</v>
      </c>
      <c r="D10" s="344" t="s">
        <v>256</v>
      </c>
    </row>
    <row r="11" spans="1:4" ht="12.75">
      <c r="A11" s="96" t="s">
        <v>66</v>
      </c>
      <c r="B11" s="130"/>
      <c r="C11" s="106"/>
      <c r="D11" s="106"/>
    </row>
    <row r="12" spans="1:4" ht="12.75">
      <c r="A12" s="97" t="s">
        <v>67</v>
      </c>
      <c r="B12" s="131"/>
      <c r="C12" s="71"/>
      <c r="D12" s="71"/>
    </row>
    <row r="13" spans="1:4" ht="12.75">
      <c r="A13" s="97" t="s">
        <v>68</v>
      </c>
      <c r="B13" s="131"/>
      <c r="C13" s="71"/>
      <c r="D13" s="71"/>
    </row>
    <row r="14" spans="1:4" ht="12.75">
      <c r="A14" s="97" t="s">
        <v>69</v>
      </c>
      <c r="B14" s="131"/>
      <c r="C14" s="71"/>
      <c r="D14" s="71"/>
    </row>
    <row r="15" spans="1:4" ht="12.75">
      <c r="A15" s="97" t="s">
        <v>70</v>
      </c>
      <c r="B15" s="131"/>
      <c r="C15" s="71"/>
      <c r="D15" s="71"/>
    </row>
    <row r="16" spans="1:4" ht="12.75">
      <c r="A16" s="97" t="s">
        <v>71</v>
      </c>
      <c r="B16" s="131"/>
      <c r="C16" s="71"/>
      <c r="D16" s="71"/>
    </row>
    <row r="17" spans="1:4" ht="25.5">
      <c r="A17" s="98" t="s">
        <v>72</v>
      </c>
      <c r="B17" s="132"/>
      <c r="C17" s="71"/>
      <c r="D17" s="71"/>
    </row>
    <row r="18" spans="1:4" ht="12.75">
      <c r="A18" s="97" t="s">
        <v>73</v>
      </c>
      <c r="B18" s="132"/>
      <c r="C18" s="71"/>
      <c r="D18" s="71"/>
    </row>
    <row r="19" spans="1:4" ht="12.75">
      <c r="A19" s="97" t="s">
        <v>74</v>
      </c>
      <c r="B19" s="132"/>
      <c r="C19" s="71"/>
      <c r="D19" s="71"/>
    </row>
    <row r="20" spans="1:4" ht="13.5" thickBot="1">
      <c r="A20" s="100" t="s">
        <v>75</v>
      </c>
      <c r="B20" s="133"/>
      <c r="C20" s="72"/>
      <c r="D20" s="72"/>
    </row>
    <row r="21" spans="1:3" ht="13.5" thickBot="1">
      <c r="A21" s="6"/>
      <c r="B21" s="102"/>
      <c r="C21"/>
    </row>
    <row r="22" spans="1:4" ht="13.5" thickBot="1">
      <c r="A22" s="103" t="s">
        <v>76</v>
      </c>
      <c r="B22" s="241" t="s">
        <v>222</v>
      </c>
      <c r="C22" s="241" t="s">
        <v>223</v>
      </c>
      <c r="D22" s="241"/>
    </row>
    <row r="23" spans="1:4" ht="12.75">
      <c r="A23" s="104" t="s">
        <v>77</v>
      </c>
      <c r="B23" s="105"/>
      <c r="C23" s="106"/>
      <c r="D23" s="106"/>
    </row>
    <row r="24" spans="1:4" ht="12.75">
      <c r="A24" s="107" t="s">
        <v>78</v>
      </c>
      <c r="B24" s="108"/>
      <c r="C24" s="70"/>
      <c r="D24" s="70"/>
    </row>
    <row r="25" spans="1:4" ht="12.75">
      <c r="A25" s="109" t="s">
        <v>79</v>
      </c>
      <c r="B25" s="99"/>
      <c r="C25" s="71"/>
      <c r="D25" s="71"/>
    </row>
    <row r="26" spans="1:4" ht="13.5" thickBot="1">
      <c r="A26" s="110" t="s">
        <v>80</v>
      </c>
      <c r="B26" s="101"/>
      <c r="C26" s="72"/>
      <c r="D26" s="72"/>
    </row>
    <row r="27" spans="1:4" ht="13.5" thickBot="1">
      <c r="A27" s="111"/>
      <c r="B27" s="102"/>
      <c r="C27" s="6"/>
      <c r="D27" s="6"/>
    </row>
    <row r="28" spans="1:4" ht="16.5" thickBot="1">
      <c r="A28" s="245" t="s">
        <v>81</v>
      </c>
      <c r="B28" s="246"/>
      <c r="C28" s="247"/>
      <c r="D28" s="247"/>
    </row>
    <row r="29" spans="1:4" ht="27" thickBot="1">
      <c r="A29" s="157" t="s">
        <v>177</v>
      </c>
      <c r="B29" s="158">
        <f>SUM(B30,B31,B32,B33)</f>
        <v>0</v>
      </c>
      <c r="C29" s="158">
        <f>SUM(C30,C31,C32,C33)</f>
        <v>0</v>
      </c>
      <c r="D29" s="158"/>
    </row>
    <row r="30" spans="1:4" ht="12.75">
      <c r="A30" s="249" t="s">
        <v>258</v>
      </c>
      <c r="B30" s="112"/>
      <c r="C30" s="257"/>
      <c r="D30" s="257"/>
    </row>
    <row r="31" spans="1:4" ht="12.75">
      <c r="A31" s="248" t="s">
        <v>234</v>
      </c>
      <c r="B31" s="112"/>
      <c r="C31" s="257"/>
      <c r="D31" s="257"/>
    </row>
    <row r="32" spans="1:4" ht="12.75">
      <c r="A32" s="250" t="s">
        <v>230</v>
      </c>
      <c r="B32" s="112"/>
      <c r="C32" s="257"/>
      <c r="D32" s="257"/>
    </row>
    <row r="33" spans="1:4" ht="13.5" thickBot="1">
      <c r="A33" s="244" t="s">
        <v>82</v>
      </c>
      <c r="B33" s="113"/>
      <c r="C33" s="301"/>
      <c r="D33" s="301"/>
    </row>
    <row r="34" spans="1:4" ht="16.5" thickBot="1">
      <c r="A34" s="157" t="s">
        <v>178</v>
      </c>
      <c r="B34" s="158">
        <f>SUM(B35,B44,B48,B51,B52,B53)</f>
        <v>0</v>
      </c>
      <c r="C34" s="158">
        <f>SUM(C35,C44,C48,C51,C52,C53)</f>
        <v>0</v>
      </c>
      <c r="D34" s="158"/>
    </row>
    <row r="35" spans="1:4" ht="15.75" thickBot="1">
      <c r="A35" s="163" t="s">
        <v>231</v>
      </c>
      <c r="B35" s="237">
        <f>SUM(B36:B43)</f>
        <v>0</v>
      </c>
      <c r="C35" s="237">
        <f>SUM(C36:C43)</f>
        <v>0</v>
      </c>
      <c r="D35" s="237"/>
    </row>
    <row r="36" spans="1:4" ht="12.75">
      <c r="A36" s="171" t="s">
        <v>124</v>
      </c>
      <c r="B36" s="112"/>
      <c r="C36" s="257"/>
      <c r="D36" s="257"/>
    </row>
    <row r="37" spans="1:4" ht="12.75">
      <c r="A37" s="175" t="s">
        <v>125</v>
      </c>
      <c r="B37" s="112"/>
      <c r="C37" s="257"/>
      <c r="D37" s="257"/>
    </row>
    <row r="38" spans="1:4" ht="12.75">
      <c r="A38" s="167" t="s">
        <v>55</v>
      </c>
      <c r="B38" s="112"/>
      <c r="C38" s="257"/>
      <c r="D38" s="257"/>
    </row>
    <row r="39" spans="1:4" ht="12.75">
      <c r="A39" s="167" t="s">
        <v>126</v>
      </c>
      <c r="B39" s="112"/>
      <c r="C39" s="257"/>
      <c r="D39" s="257"/>
    </row>
    <row r="40" spans="1:4" ht="12.75">
      <c r="A40" s="169" t="s">
        <v>127</v>
      </c>
      <c r="B40" s="112"/>
      <c r="C40" s="257"/>
      <c r="D40" s="257"/>
    </row>
    <row r="41" spans="1:4" ht="12.75">
      <c r="A41" s="169" t="s">
        <v>224</v>
      </c>
      <c r="B41" s="112"/>
      <c r="C41" s="257"/>
      <c r="D41" s="257"/>
    </row>
    <row r="42" spans="1:4" ht="12.75">
      <c r="A42" s="169" t="s">
        <v>128</v>
      </c>
      <c r="B42" s="112"/>
      <c r="C42" s="257"/>
      <c r="D42" s="257"/>
    </row>
    <row r="43" spans="1:4" ht="13.5" thickBot="1">
      <c r="A43" s="183" t="s">
        <v>129</v>
      </c>
      <c r="B43" s="112"/>
      <c r="C43" s="257"/>
      <c r="D43" s="257"/>
    </row>
    <row r="44" spans="1:4" ht="15.75" thickBot="1">
      <c r="A44" s="163" t="s">
        <v>225</v>
      </c>
      <c r="B44" s="237">
        <f>SUM(B45:B47)</f>
        <v>0</v>
      </c>
      <c r="C44" s="237">
        <f>SUM(C45:C47)</f>
        <v>0</v>
      </c>
      <c r="D44" s="237"/>
    </row>
    <row r="45" spans="1:4" ht="12.75">
      <c r="A45" s="165" t="s">
        <v>131</v>
      </c>
      <c r="B45" s="112"/>
      <c r="C45" s="257"/>
      <c r="D45" s="257"/>
    </row>
    <row r="46" spans="1:4" ht="12.75">
      <c r="A46" s="176" t="s">
        <v>46</v>
      </c>
      <c r="B46" s="112"/>
      <c r="C46" s="257"/>
      <c r="D46" s="257"/>
    </row>
    <row r="47" spans="1:4" ht="13.5" thickBot="1">
      <c r="A47" s="177" t="s">
        <v>47</v>
      </c>
      <c r="B47" s="112"/>
      <c r="C47" s="257"/>
      <c r="D47" s="257"/>
    </row>
    <row r="48" spans="1:4" ht="15.75" thickBot="1">
      <c r="A48" s="223" t="s">
        <v>232</v>
      </c>
      <c r="B48" s="237">
        <f>SUM(B49:B50)</f>
        <v>0</v>
      </c>
      <c r="C48" s="237">
        <f>SUM(C49:C50)</f>
        <v>0</v>
      </c>
      <c r="D48" s="237"/>
    </row>
    <row r="49" spans="1:4" ht="14.25">
      <c r="A49" s="251" t="s">
        <v>208</v>
      </c>
      <c r="B49" s="253"/>
      <c r="C49" s="253"/>
      <c r="D49" s="253"/>
    </row>
    <row r="50" spans="1:4" ht="13.5" thickBot="1">
      <c r="A50" s="252" t="s">
        <v>209</v>
      </c>
      <c r="B50" s="80"/>
      <c r="C50" s="80"/>
      <c r="D50" s="80"/>
    </row>
    <row r="51" spans="1:4" ht="15.75" thickBot="1">
      <c r="A51" s="163" t="s">
        <v>226</v>
      </c>
      <c r="B51" s="237"/>
      <c r="C51" s="237"/>
      <c r="D51" s="237"/>
    </row>
    <row r="52" spans="1:4" ht="15.75" thickBot="1">
      <c r="A52" s="163" t="s">
        <v>227</v>
      </c>
      <c r="B52" s="237"/>
      <c r="C52" s="237"/>
      <c r="D52" s="237"/>
    </row>
    <row r="53" spans="1:4" ht="15.75" thickBot="1">
      <c r="A53" s="163" t="s">
        <v>210</v>
      </c>
      <c r="B53" s="237">
        <f>SUM(B54:B55)</f>
        <v>0</v>
      </c>
      <c r="C53" s="237">
        <f>SUM(C54:C55)</f>
        <v>0</v>
      </c>
      <c r="D53" s="237"/>
    </row>
    <row r="54" spans="1:4" ht="14.25">
      <c r="A54" s="251" t="s">
        <v>233</v>
      </c>
      <c r="B54" s="253"/>
      <c r="C54" s="253"/>
      <c r="D54" s="253"/>
    </row>
    <row r="55" spans="1:4" ht="13.5" thickBot="1">
      <c r="A55" s="347" t="s">
        <v>134</v>
      </c>
      <c r="B55" s="345"/>
      <c r="C55" s="80"/>
      <c r="D55" s="80"/>
    </row>
    <row r="56" spans="1:4" ht="16.5" thickBot="1">
      <c r="A56" s="346" t="s">
        <v>179</v>
      </c>
      <c r="B56" s="158">
        <f>SUM(B57,B58,B59,B61,B66)</f>
        <v>0</v>
      </c>
      <c r="C56" s="158">
        <f>SUM(C57,C58,C59,C61,C66)</f>
        <v>0</v>
      </c>
      <c r="D56" s="158"/>
    </row>
    <row r="57" spans="1:4" ht="15.75" thickBot="1">
      <c r="A57" s="163" t="s">
        <v>252</v>
      </c>
      <c r="B57" s="237">
        <f>SUM(B58,B59,B60)</f>
        <v>0</v>
      </c>
      <c r="C57" s="237">
        <f>SUM(C58,C59,C60)</f>
        <v>0</v>
      </c>
      <c r="D57" s="237"/>
    </row>
    <row r="58" spans="1:4" ht="14.25">
      <c r="A58" s="196" t="s">
        <v>249</v>
      </c>
      <c r="B58" s="253"/>
      <c r="C58" s="253"/>
      <c r="D58" s="253"/>
    </row>
    <row r="59" spans="1:4" ht="14.25">
      <c r="A59" s="263" t="s">
        <v>250</v>
      </c>
      <c r="B59" s="259"/>
      <c r="C59" s="259"/>
      <c r="D59" s="259"/>
    </row>
    <row r="60" spans="1:4" ht="15" thickBot="1">
      <c r="A60" s="264" t="s">
        <v>251</v>
      </c>
      <c r="B60" s="260"/>
      <c r="C60" s="260"/>
      <c r="D60" s="260"/>
    </row>
    <row r="61" spans="1:4" ht="15.75" thickBot="1">
      <c r="A61" s="163" t="s">
        <v>236</v>
      </c>
      <c r="B61" s="237">
        <f>SUM(B62,B63,B64,B65)</f>
        <v>0</v>
      </c>
      <c r="C61" s="237">
        <f>SUM(C62,C63,C64,C65)</f>
        <v>0</v>
      </c>
      <c r="D61" s="237"/>
    </row>
    <row r="62" spans="1:4" ht="14.25">
      <c r="A62" s="233" t="s">
        <v>135</v>
      </c>
      <c r="B62" s="253"/>
      <c r="C62" s="253"/>
      <c r="D62" s="253"/>
    </row>
    <row r="63" spans="1:4" ht="14.25">
      <c r="A63" s="233" t="s">
        <v>136</v>
      </c>
      <c r="B63" s="259"/>
      <c r="C63" s="259"/>
      <c r="D63" s="259"/>
    </row>
    <row r="64" spans="1:4" ht="14.25">
      <c r="A64" s="233" t="s">
        <v>137</v>
      </c>
      <c r="B64" s="259"/>
      <c r="C64" s="259"/>
      <c r="D64" s="259"/>
    </row>
    <row r="65" spans="1:4" ht="15" thickBot="1">
      <c r="A65" s="258" t="s">
        <v>138</v>
      </c>
      <c r="B65" s="260"/>
      <c r="C65" s="260"/>
      <c r="D65" s="260"/>
    </row>
    <row r="66" spans="1:4" ht="15.75" thickBot="1">
      <c r="A66" s="193" t="s">
        <v>141</v>
      </c>
      <c r="B66" s="237">
        <f>SUM(B67,B68,B69)</f>
        <v>0</v>
      </c>
      <c r="C66" s="237">
        <f>SUM(C67,C68,C69)</f>
        <v>0</v>
      </c>
      <c r="D66" s="237"/>
    </row>
    <row r="67" spans="1:4" ht="14.25">
      <c r="A67" s="175" t="s">
        <v>139</v>
      </c>
      <c r="B67" s="254"/>
      <c r="C67" s="291"/>
      <c r="D67" s="291"/>
    </row>
    <row r="68" spans="1:4" ht="14.25">
      <c r="A68" s="175" t="s">
        <v>140</v>
      </c>
      <c r="B68" s="254"/>
      <c r="C68" s="291"/>
      <c r="D68" s="291"/>
    </row>
    <row r="69" spans="1:4" ht="15" thickBot="1">
      <c r="A69" s="175" t="s">
        <v>235</v>
      </c>
      <c r="B69" s="254"/>
      <c r="C69" s="291"/>
      <c r="D69" s="291"/>
    </row>
    <row r="70" spans="1:4" ht="16.5" thickBot="1">
      <c r="A70" s="157" t="s">
        <v>237</v>
      </c>
      <c r="B70" s="158">
        <f>+B71</f>
        <v>0</v>
      </c>
      <c r="C70" s="158">
        <f>+C71</f>
        <v>0</v>
      </c>
      <c r="D70" s="158"/>
    </row>
    <row r="71" spans="1:4" s="6" customFormat="1" ht="15.75" thickBot="1">
      <c r="A71" s="193" t="s">
        <v>142</v>
      </c>
      <c r="B71" s="237"/>
      <c r="C71" s="237"/>
      <c r="D71" s="237"/>
    </row>
    <row r="72" spans="1:4" s="6" customFormat="1" ht="15.75" thickBot="1">
      <c r="A72" s="220" t="s">
        <v>83</v>
      </c>
      <c r="B72" s="185">
        <f>SUM(B29,B34,B56,B70)</f>
        <v>0</v>
      </c>
      <c r="C72" s="185">
        <f>SUM(C29,C34,C56,C70)</f>
        <v>0</v>
      </c>
      <c r="D72" s="185"/>
    </row>
    <row r="73" spans="1:4" ht="12.75">
      <c r="A73" s="114"/>
      <c r="B73" s="115"/>
      <c r="C73" s="74"/>
      <c r="D73" s="106"/>
    </row>
    <row r="74" spans="1:4" ht="13.5" thickBot="1">
      <c r="A74" s="114"/>
      <c r="B74" s="115"/>
      <c r="C74" s="74"/>
      <c r="D74" s="71"/>
    </row>
    <row r="75" spans="1:4" ht="16.5" thickBot="1">
      <c r="A75" s="156" t="s">
        <v>143</v>
      </c>
      <c r="B75" s="129">
        <v>2021</v>
      </c>
      <c r="C75" s="129">
        <v>2023</v>
      </c>
      <c r="D75" s="71"/>
    </row>
    <row r="76" spans="1:4" ht="16.5" thickBot="1">
      <c r="A76" s="157" t="s">
        <v>228</v>
      </c>
      <c r="B76" s="274">
        <f>+B77</f>
        <v>0</v>
      </c>
      <c r="C76" s="158">
        <f>+C77</f>
        <v>0</v>
      </c>
      <c r="D76" s="71"/>
    </row>
    <row r="77" spans="1:5" ht="15.75" thickBot="1">
      <c r="A77" s="163" t="s">
        <v>238</v>
      </c>
      <c r="B77" s="302"/>
      <c r="C77" s="300"/>
      <c r="D77" s="71"/>
      <c r="E77" s="91"/>
    </row>
    <row r="78" spans="1:4" ht="14.25">
      <c r="A78" s="116" t="s">
        <v>84</v>
      </c>
      <c r="B78" s="276"/>
      <c r="C78" s="238"/>
      <c r="D78" s="71"/>
    </row>
    <row r="79" spans="1:4" ht="15" thickBot="1">
      <c r="A79" s="117" t="s">
        <v>85</v>
      </c>
      <c r="B79" s="277"/>
      <c r="C79" s="239"/>
      <c r="D79" s="71"/>
    </row>
    <row r="80" spans="1:4" ht="16.5" thickBot="1">
      <c r="A80" s="157" t="s">
        <v>148</v>
      </c>
      <c r="B80" s="274">
        <f>SUM(B81:B90)</f>
        <v>0</v>
      </c>
      <c r="C80" s="158">
        <f>SUM(C81:C90)</f>
        <v>0</v>
      </c>
      <c r="D80" s="71"/>
    </row>
    <row r="81" spans="1:4" ht="15.75" thickBot="1">
      <c r="A81" s="163" t="s">
        <v>149</v>
      </c>
      <c r="B81" s="275"/>
      <c r="C81" s="271"/>
      <c r="D81" s="71"/>
    </row>
    <row r="82" spans="1:4" ht="15.75" thickBot="1">
      <c r="A82" s="163" t="s">
        <v>239</v>
      </c>
      <c r="B82" s="275"/>
      <c r="C82" s="271"/>
      <c r="D82" s="72"/>
    </row>
    <row r="83" spans="1:3" ht="15.75" thickBot="1">
      <c r="A83" s="163" t="s">
        <v>240</v>
      </c>
      <c r="B83" s="275"/>
      <c r="C83" s="271"/>
    </row>
    <row r="84" spans="1:4" ht="15.75" thickBot="1">
      <c r="A84" s="163" t="s">
        <v>241</v>
      </c>
      <c r="B84" s="275"/>
      <c r="C84" s="271"/>
      <c r="D84" s="241"/>
    </row>
    <row r="85" spans="1:4" ht="15.75" thickBot="1">
      <c r="A85" s="163" t="s">
        <v>242</v>
      </c>
      <c r="B85" s="275"/>
      <c r="C85" s="271"/>
      <c r="D85" s="106"/>
    </row>
    <row r="86" spans="1:4" ht="15.75" thickBot="1">
      <c r="A86" s="163" t="s">
        <v>243</v>
      </c>
      <c r="B86" s="275"/>
      <c r="C86" s="271"/>
      <c r="D86" s="70"/>
    </row>
    <row r="87" spans="1:4" ht="15.75" thickBot="1">
      <c r="A87" s="163" t="s">
        <v>244</v>
      </c>
      <c r="B87" s="275"/>
      <c r="C87" s="271"/>
      <c r="D87" s="71"/>
    </row>
    <row r="88" spans="1:4" ht="15.75" thickBot="1">
      <c r="A88" s="163" t="s">
        <v>245</v>
      </c>
      <c r="B88" s="275"/>
      <c r="C88" s="271"/>
      <c r="D88" s="72"/>
    </row>
    <row r="89" spans="1:4" ht="26.25" thickBot="1">
      <c r="A89" s="163" t="s">
        <v>246</v>
      </c>
      <c r="B89" s="275"/>
      <c r="C89" s="271"/>
      <c r="D89" s="6"/>
    </row>
    <row r="90" spans="1:4" ht="16.5" thickBot="1">
      <c r="A90" s="163" t="s">
        <v>247</v>
      </c>
      <c r="B90" s="275"/>
      <c r="C90" s="271"/>
      <c r="D90" s="247"/>
    </row>
    <row r="91" spans="1:4" ht="16.5" thickBot="1">
      <c r="A91" s="188" t="s">
        <v>190</v>
      </c>
      <c r="B91" s="280">
        <f>+B76+B80</f>
        <v>0</v>
      </c>
      <c r="C91" s="185">
        <f>+C76+C80</f>
        <v>0</v>
      </c>
      <c r="D91" s="158"/>
    </row>
    <row r="92" spans="1:4" ht="13.5" thickBot="1">
      <c r="A92" s="117"/>
      <c r="B92" s="255"/>
      <c r="C92" s="304"/>
      <c r="D92" s="257"/>
    </row>
    <row r="93" spans="1:4" ht="15.75" thickBot="1">
      <c r="A93" s="184" t="s">
        <v>191</v>
      </c>
      <c r="B93" s="280">
        <f>+B72-B91</f>
        <v>0</v>
      </c>
      <c r="C93" s="185">
        <f>+C72-C91</f>
        <v>0</v>
      </c>
      <c r="D93" s="257"/>
    </row>
    <row r="94" spans="1:3" ht="13.5" thickBot="1">
      <c r="A94" s="306"/>
      <c r="B94" s="92"/>
      <c r="C94" s="92"/>
    </row>
    <row r="95" spans="1:3" ht="29.25" thickBot="1">
      <c r="A95" s="202" t="s">
        <v>229</v>
      </c>
      <c r="B95" s="303"/>
      <c r="C95" s="305"/>
    </row>
    <row r="96" spans="1:3" ht="12.75">
      <c r="A96" s="307" t="s">
        <v>86</v>
      </c>
      <c r="B96" s="308"/>
      <c r="C96" s="70"/>
    </row>
    <row r="97" spans="1:3" ht="13.5" thickBot="1">
      <c r="A97" s="97" t="s">
        <v>87</v>
      </c>
      <c r="B97" s="131"/>
      <c r="C97" s="71"/>
    </row>
    <row r="98" spans="1:3" ht="13.5" thickBot="1">
      <c r="A98" s="118"/>
      <c r="B98" s="119"/>
      <c r="C98" s="74"/>
    </row>
    <row r="99" spans="1:3" ht="13.5" thickBot="1">
      <c r="A99" s="140" t="s">
        <v>103</v>
      </c>
      <c r="B99" s="256">
        <v>2023</v>
      </c>
      <c r="C99" s="81"/>
    </row>
    <row r="100" spans="1:3" ht="12.75">
      <c r="A100" s="146" t="s">
        <v>100</v>
      </c>
      <c r="B100" s="139"/>
      <c r="C100" s="81"/>
    </row>
    <row r="101" spans="1:3" ht="12.75">
      <c r="A101" s="146" t="s">
        <v>101</v>
      </c>
      <c r="B101" s="136"/>
      <c r="C101" s="81"/>
    </row>
    <row r="102" spans="1:3" ht="13.5" thickBot="1">
      <c r="A102" s="150" t="s">
        <v>106</v>
      </c>
      <c r="B102" s="137"/>
      <c r="C102" s="84"/>
    </row>
    <row r="103" spans="1:3" ht="12.75">
      <c r="A103" s="138"/>
      <c r="B103" s="143"/>
      <c r="C103" s="59"/>
    </row>
    <row r="104" spans="1:3" ht="12.75">
      <c r="A104" s="25"/>
      <c r="B104" s="59"/>
      <c r="C104" s="59"/>
    </row>
    <row r="105" spans="1:3" ht="12.75">
      <c r="A105" s="127"/>
      <c r="B105" s="59"/>
      <c r="C105" s="59"/>
    </row>
    <row r="106" spans="1:3" ht="12.75">
      <c r="A106" s="134"/>
      <c r="B106" s="352"/>
      <c r="C106" s="352"/>
    </row>
    <row r="107" spans="1:3" ht="12.75">
      <c r="A107" s="6"/>
      <c r="B107" s="59"/>
      <c r="C107" s="59"/>
    </row>
  </sheetData>
  <sheetProtection/>
  <mergeCells count="4">
    <mergeCell ref="A6:A8"/>
    <mergeCell ref="B106:C106"/>
    <mergeCell ref="A1:B1"/>
    <mergeCell ref="B6:C8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73" r:id="rId1"/>
  <rowBreaks count="1" manualBreakCount="1">
    <brk id="5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W86"/>
  <sheetViews>
    <sheetView zoomScalePageLayoutView="0" workbookViewId="0" topLeftCell="A34">
      <selection activeCell="B78" sqref="B78"/>
    </sheetView>
  </sheetViews>
  <sheetFormatPr defaultColWidth="9.00390625" defaultRowHeight="12.75"/>
  <cols>
    <col min="1" max="1" width="55.625" style="0" customWidth="1"/>
    <col min="2" max="3" width="24.00390625" style="0" customWidth="1"/>
  </cols>
  <sheetData>
    <row r="1" spans="1:2" ht="16.5" thickBot="1">
      <c r="A1" s="361" t="s">
        <v>24</v>
      </c>
      <c r="B1" s="362"/>
    </row>
    <row r="2" spans="1:3" ht="12.75">
      <c r="A2" s="153" t="s">
        <v>61</v>
      </c>
      <c r="B2" s="29"/>
      <c r="C2" s="21"/>
    </row>
    <row r="3" spans="1:2" ht="13.5" thickBot="1">
      <c r="A3" s="2"/>
      <c r="B3" s="29"/>
    </row>
    <row r="4" spans="1:2" ht="14.25" customHeight="1" thickBot="1">
      <c r="A4" s="151" t="s">
        <v>199</v>
      </c>
      <c r="B4" s="221"/>
    </row>
    <row r="5" spans="1:2" ht="13.5" thickBot="1">
      <c r="A5" s="2"/>
      <c r="B5" s="3"/>
    </row>
    <row r="6" spans="1:2" ht="13.5" hidden="1" thickBot="1">
      <c r="A6" s="69" t="s">
        <v>18</v>
      </c>
      <c r="B6" s="5"/>
    </row>
    <row r="7" spans="1:2" s="6" customFormat="1" ht="13.5" thickBot="1">
      <c r="A7" s="16"/>
      <c r="B7" s="9"/>
    </row>
    <row r="8" spans="1:2" ht="13.5" hidden="1" thickBot="1">
      <c r="A8" s="69" t="s">
        <v>19</v>
      </c>
      <c r="B8" s="5"/>
    </row>
    <row r="9" spans="1:2" ht="13.5" thickBot="1">
      <c r="A9" s="30" t="s">
        <v>19</v>
      </c>
      <c r="B9" s="10"/>
    </row>
    <row r="10" spans="1:2" ht="13.5" thickBot="1">
      <c r="A10" s="77" t="s">
        <v>20</v>
      </c>
      <c r="B10" s="10"/>
    </row>
    <row r="11" spans="1:2" ht="13.5" thickBot="1">
      <c r="A11" s="10" t="s">
        <v>21</v>
      </c>
      <c r="B11" s="10"/>
    </row>
    <row r="12" spans="1:2" ht="13.5" thickBot="1">
      <c r="A12" s="2"/>
      <c r="B12" s="3"/>
    </row>
    <row r="13" spans="1:2" ht="16.5" thickBot="1">
      <c r="A13" s="87" t="s">
        <v>111</v>
      </c>
      <c r="B13" s="129">
        <v>2023</v>
      </c>
    </row>
    <row r="14" spans="1:3" ht="75.75" thickBot="1">
      <c r="A14" s="157" t="s">
        <v>177</v>
      </c>
      <c r="B14" s="158">
        <f>SUM(B15,B16,B17)</f>
        <v>0</v>
      </c>
      <c r="C14" s="344" t="s">
        <v>256</v>
      </c>
    </row>
    <row r="15" spans="1:3" ht="12.75">
      <c r="A15" s="78" t="s">
        <v>170</v>
      </c>
      <c r="B15" s="75"/>
      <c r="C15" s="75"/>
    </row>
    <row r="16" spans="1:3" ht="12.75">
      <c r="A16" s="33" t="s">
        <v>171</v>
      </c>
      <c r="B16" s="50"/>
      <c r="C16" s="50"/>
    </row>
    <row r="17" spans="1:3" ht="13.5" thickBot="1">
      <c r="A17" s="76" t="s">
        <v>172</v>
      </c>
      <c r="B17" s="265"/>
      <c r="C17" s="265"/>
    </row>
    <row r="18" spans="1:3" ht="16.5" thickBot="1">
      <c r="A18" s="157" t="s">
        <v>178</v>
      </c>
      <c r="B18" s="158">
        <f>SUM(B19,B23,B27,B33,B37,B40)</f>
        <v>0</v>
      </c>
      <c r="C18" s="158"/>
    </row>
    <row r="19" spans="1:3" ht="15.75" thickBot="1">
      <c r="A19" s="163" t="s">
        <v>204</v>
      </c>
      <c r="B19" s="237">
        <f>SUM(B20:B22)</f>
        <v>0</v>
      </c>
      <c r="C19" s="237"/>
    </row>
    <row r="20" spans="1:3" ht="12.75">
      <c r="A20" s="78" t="s">
        <v>170</v>
      </c>
      <c r="B20" s="75"/>
      <c r="C20" s="75"/>
    </row>
    <row r="21" spans="1:3" ht="12.75">
      <c r="A21" s="33" t="s">
        <v>171</v>
      </c>
      <c r="B21" s="50"/>
      <c r="C21" s="50"/>
    </row>
    <row r="22" spans="1:3" ht="13.5" thickBot="1">
      <c r="A22" s="76" t="s">
        <v>172</v>
      </c>
      <c r="B22" s="265"/>
      <c r="C22" s="265"/>
    </row>
    <row r="23" spans="1:3" ht="15.75" thickBot="1">
      <c r="A23" s="163" t="s">
        <v>200</v>
      </c>
      <c r="B23" s="237">
        <f>SUM(B24:B26)</f>
        <v>0</v>
      </c>
      <c r="C23" s="237"/>
    </row>
    <row r="24" spans="1:3" ht="12.75">
      <c r="A24" s="169" t="s">
        <v>201</v>
      </c>
      <c r="B24" s="75"/>
      <c r="C24" s="75"/>
    </row>
    <row r="25" spans="1:3" ht="12.75">
      <c r="A25" s="169" t="s">
        <v>202</v>
      </c>
      <c r="B25" s="50"/>
      <c r="C25" s="50"/>
    </row>
    <row r="26" spans="1:3" ht="13.5" thickBot="1">
      <c r="A26" s="169" t="s">
        <v>203</v>
      </c>
      <c r="B26" s="265"/>
      <c r="C26" s="265"/>
    </row>
    <row r="27" spans="1:3" ht="15.75" thickBot="1">
      <c r="A27" s="163" t="s">
        <v>205</v>
      </c>
      <c r="B27" s="237">
        <f>SUM(B28:B32)</f>
        <v>0</v>
      </c>
      <c r="C27" s="237"/>
    </row>
    <row r="28" spans="1:3" ht="14.25">
      <c r="A28" s="165" t="s">
        <v>124</v>
      </c>
      <c r="B28" s="253"/>
      <c r="C28" s="253"/>
    </row>
    <row r="29" spans="1:3" ht="14.25">
      <c r="A29" s="233" t="s">
        <v>125</v>
      </c>
      <c r="B29" s="259"/>
      <c r="C29" s="259"/>
    </row>
    <row r="30" spans="1:3" ht="14.25">
      <c r="A30" s="169" t="s">
        <v>55</v>
      </c>
      <c r="B30" s="259"/>
      <c r="C30" s="259"/>
    </row>
    <row r="31" spans="1:3" ht="14.25">
      <c r="A31" s="169" t="s">
        <v>128</v>
      </c>
      <c r="B31" s="259"/>
      <c r="C31" s="259"/>
    </row>
    <row r="32" spans="1:3" ht="15" thickBot="1">
      <c r="A32" s="183"/>
      <c r="B32" s="260"/>
      <c r="C32" s="260"/>
    </row>
    <row r="33" spans="1:3" ht="15.75" thickBot="1">
      <c r="A33" s="163" t="s">
        <v>206</v>
      </c>
      <c r="B33" s="237">
        <f>SUM(B34:B36)</f>
        <v>0</v>
      </c>
      <c r="C33" s="237"/>
    </row>
    <row r="34" spans="1:3" ht="14.25">
      <c r="A34" s="165" t="s">
        <v>131</v>
      </c>
      <c r="B34" s="269"/>
      <c r="C34" s="269"/>
    </row>
    <row r="35" spans="1:3" ht="14.25">
      <c r="A35" s="176" t="s">
        <v>46</v>
      </c>
      <c r="B35" s="266"/>
      <c r="C35" s="266"/>
    </row>
    <row r="36" spans="1:3" ht="13.5" customHeight="1" thickBot="1">
      <c r="A36" s="222" t="s">
        <v>47</v>
      </c>
      <c r="B36" s="270"/>
      <c r="C36" s="270"/>
    </row>
    <row r="37" spans="1:3" ht="15.75" thickBot="1">
      <c r="A37" s="163" t="s">
        <v>207</v>
      </c>
      <c r="B37" s="237">
        <f>SUM(B38:B39)</f>
        <v>0</v>
      </c>
      <c r="C37" s="237"/>
    </row>
    <row r="38" spans="1:101" s="8" customFormat="1" ht="15" thickBot="1">
      <c r="A38" s="251" t="s">
        <v>208</v>
      </c>
      <c r="B38" s="253"/>
      <c r="C38" s="25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</row>
    <row r="39" spans="1:3" ht="13.5" thickBot="1">
      <c r="A39" s="252" t="s">
        <v>209</v>
      </c>
      <c r="B39" s="74"/>
      <c r="C39" s="74"/>
    </row>
    <row r="40" spans="1:3" ht="15.75" thickBot="1">
      <c r="A40" s="163" t="s">
        <v>211</v>
      </c>
      <c r="B40" s="237">
        <f>SUM(B41:B42)</f>
        <v>0</v>
      </c>
      <c r="C40" s="237"/>
    </row>
    <row r="41" spans="1:3" ht="14.25">
      <c r="A41" s="224" t="s">
        <v>212</v>
      </c>
      <c r="B41" s="253"/>
      <c r="C41" s="253"/>
    </row>
    <row r="42" spans="1:3" ht="15" thickBot="1">
      <c r="A42" s="180" t="s">
        <v>134</v>
      </c>
      <c r="B42" s="268"/>
      <c r="C42" s="268"/>
    </row>
    <row r="43" spans="1:3" ht="16.5" thickBot="1">
      <c r="A43" s="157" t="s">
        <v>179</v>
      </c>
      <c r="B43" s="158">
        <f>SUM(B44,B48,B53)</f>
        <v>0</v>
      </c>
      <c r="C43" s="158"/>
    </row>
    <row r="44" spans="1:3" ht="15.75" thickBot="1">
      <c r="A44" s="163" t="s">
        <v>252</v>
      </c>
      <c r="B44" s="237">
        <f>SUM(B45,B46,B47)</f>
        <v>0</v>
      </c>
      <c r="C44" s="237"/>
    </row>
    <row r="45" spans="1:3" ht="14.25">
      <c r="A45" s="196" t="s">
        <v>249</v>
      </c>
      <c r="B45" s="253"/>
      <c r="C45" s="253"/>
    </row>
    <row r="46" spans="1:3" ht="15" customHeight="1">
      <c r="A46" s="263" t="s">
        <v>250</v>
      </c>
      <c r="B46" s="259"/>
      <c r="C46" s="259"/>
    </row>
    <row r="47" spans="1:3" ht="15" customHeight="1" thickBot="1">
      <c r="A47" s="264" t="s">
        <v>251</v>
      </c>
      <c r="B47" s="260"/>
      <c r="C47" s="260"/>
    </row>
    <row r="48" spans="1:3" ht="15.75" thickBot="1">
      <c r="A48" s="163" t="s">
        <v>253</v>
      </c>
      <c r="B48" s="237">
        <f>SUM(B49:B52)</f>
        <v>0</v>
      </c>
      <c r="C48" s="237"/>
    </row>
    <row r="49" spans="1:3" ht="14.25">
      <c r="A49" s="165" t="s">
        <v>135</v>
      </c>
      <c r="B49" s="269"/>
      <c r="C49" s="269"/>
    </row>
    <row r="50" spans="1:3" ht="14.25">
      <c r="A50" s="169" t="s">
        <v>136</v>
      </c>
      <c r="B50" s="266"/>
      <c r="C50" s="266"/>
    </row>
    <row r="51" spans="1:3" ht="14.25">
      <c r="A51" s="169" t="s">
        <v>137</v>
      </c>
      <c r="B51" s="266"/>
      <c r="C51" s="266"/>
    </row>
    <row r="52" spans="1:3" ht="15" thickBot="1">
      <c r="A52" s="169" t="s">
        <v>138</v>
      </c>
      <c r="B52" s="266"/>
      <c r="C52" s="266"/>
    </row>
    <row r="53" spans="1:3" ht="15.75" thickBot="1">
      <c r="A53" s="163" t="s">
        <v>254</v>
      </c>
      <c r="B53" s="237">
        <f>SUM(B54,B55,B56)</f>
        <v>0</v>
      </c>
      <c r="C53" s="237"/>
    </row>
    <row r="54" spans="1:3" ht="14.25">
      <c r="A54" s="165" t="s">
        <v>139</v>
      </c>
      <c r="B54" s="269"/>
      <c r="C54" s="269"/>
    </row>
    <row r="55" spans="1:3" ht="14.25">
      <c r="A55" s="169" t="s">
        <v>140</v>
      </c>
      <c r="B55" s="266"/>
      <c r="C55" s="266"/>
    </row>
    <row r="56" spans="1:3" ht="15" thickBot="1">
      <c r="A56" s="183" t="s">
        <v>235</v>
      </c>
      <c r="B56" s="270"/>
      <c r="C56" s="270"/>
    </row>
    <row r="57" spans="1:3" ht="16.5" thickBot="1">
      <c r="A57" s="157" t="s">
        <v>180</v>
      </c>
      <c r="B57" s="158">
        <f>+B58</f>
        <v>0</v>
      </c>
      <c r="C57" s="158"/>
    </row>
    <row r="58" spans="1:3" ht="15" thickBot="1">
      <c r="A58" s="169" t="s">
        <v>255</v>
      </c>
      <c r="B58" s="266"/>
      <c r="C58" s="266"/>
    </row>
    <row r="59" spans="1:3" ht="15.75" thickBot="1">
      <c r="A59" s="184" t="s">
        <v>83</v>
      </c>
      <c r="B59" s="185">
        <f>SUM(B14,B18,B43,B57)</f>
        <v>0</v>
      </c>
      <c r="C59" s="185"/>
    </row>
    <row r="60" ht="13.5" thickBot="1">
      <c r="A60" s="63"/>
    </row>
    <row r="61" spans="1:2" ht="16.5" thickBot="1">
      <c r="A61" s="156" t="s">
        <v>143</v>
      </c>
      <c r="B61" s="129"/>
    </row>
    <row r="62" spans="1:2" ht="16.5" thickBot="1">
      <c r="A62" s="157" t="s">
        <v>144</v>
      </c>
      <c r="B62" s="158">
        <f>SUM(B63,B64)</f>
        <v>0</v>
      </c>
    </row>
    <row r="63" spans="1:2" ht="15.75" thickBot="1">
      <c r="A63" s="163" t="s">
        <v>213</v>
      </c>
      <c r="B63" s="271"/>
    </row>
    <row r="64" spans="1:2" ht="15.75" thickBot="1">
      <c r="A64" s="163" t="s">
        <v>214</v>
      </c>
      <c r="B64" s="271"/>
    </row>
    <row r="65" spans="1:2" ht="16.5" thickBot="1">
      <c r="A65" s="157" t="s">
        <v>148</v>
      </c>
      <c r="B65" s="158">
        <f>SUM(B66,B67,B69,B70,B71,B72,B73,B74,B75)</f>
        <v>0</v>
      </c>
    </row>
    <row r="66" spans="1:2" ht="15.75" thickBot="1">
      <c r="A66" s="163" t="s">
        <v>149</v>
      </c>
      <c r="B66" s="271"/>
    </row>
    <row r="67" spans="1:2" ht="15.75" thickBot="1">
      <c r="A67" s="163" t="s">
        <v>150</v>
      </c>
      <c r="B67" s="271"/>
    </row>
    <row r="68" spans="1:2" ht="13.5" thickBot="1">
      <c r="A68" s="120" t="s">
        <v>3</v>
      </c>
      <c r="B68" s="281"/>
    </row>
    <row r="69" spans="1:2" ht="15.75" thickBot="1">
      <c r="A69" s="163" t="s">
        <v>151</v>
      </c>
      <c r="B69" s="271"/>
    </row>
    <row r="70" spans="1:2" ht="26.25" thickBot="1">
      <c r="A70" s="163" t="s">
        <v>152</v>
      </c>
      <c r="B70" s="271"/>
    </row>
    <row r="71" spans="1:2" ht="15.75" thickBot="1">
      <c r="A71" s="163" t="s">
        <v>153</v>
      </c>
      <c r="B71" s="271"/>
    </row>
    <row r="72" spans="1:2" ht="15.75" thickBot="1">
      <c r="A72" s="163" t="s">
        <v>154</v>
      </c>
      <c r="B72" s="271"/>
    </row>
    <row r="73" spans="1:2" ht="15.75" thickBot="1">
      <c r="A73" s="163" t="s">
        <v>155</v>
      </c>
      <c r="B73" s="271"/>
    </row>
    <row r="74" spans="1:2" ht="15.75" thickBot="1">
      <c r="A74" s="163" t="s">
        <v>156</v>
      </c>
      <c r="B74" s="271"/>
    </row>
    <row r="75" spans="1:2" ht="15.75" thickBot="1">
      <c r="A75" s="163" t="s">
        <v>157</v>
      </c>
      <c r="B75" s="271"/>
    </row>
    <row r="76" spans="1:2" ht="15.75" thickBot="1">
      <c r="A76" s="188" t="s">
        <v>190</v>
      </c>
      <c r="B76" s="185">
        <f>+B62+B65</f>
        <v>0</v>
      </c>
    </row>
    <row r="77" spans="1:2" ht="13.5" thickBot="1">
      <c r="A77" s="6"/>
      <c r="B77" s="6"/>
    </row>
    <row r="78" spans="1:2" ht="15.75" thickBot="1">
      <c r="A78" s="184" t="s">
        <v>191</v>
      </c>
      <c r="B78" s="185">
        <f>+B59-B76</f>
        <v>0</v>
      </c>
    </row>
    <row r="79" spans="1:2" ht="13.5" thickBot="1">
      <c r="A79" s="35"/>
      <c r="B79" s="50"/>
    </row>
    <row r="80" spans="1:2" ht="29.25" thickBot="1">
      <c r="A80" s="202" t="s">
        <v>257</v>
      </c>
      <c r="B80" s="203"/>
    </row>
    <row r="81" ht="13.5" thickBot="1">
      <c r="B81" s="47"/>
    </row>
    <row r="82" spans="1:2" ht="13.5" thickBot="1">
      <c r="A82" s="140" t="s">
        <v>103</v>
      </c>
      <c r="B82" s="141">
        <v>2023</v>
      </c>
    </row>
    <row r="83" spans="1:2" ht="12.75">
      <c r="A83" s="146" t="s">
        <v>100</v>
      </c>
      <c r="B83" s="142"/>
    </row>
    <row r="84" spans="1:2" ht="12.75">
      <c r="A84" s="146" t="s">
        <v>101</v>
      </c>
      <c r="B84" s="148"/>
    </row>
    <row r="85" spans="1:2" ht="13.5" thickBot="1">
      <c r="A85" s="145" t="s">
        <v>102</v>
      </c>
      <c r="B85" s="149"/>
    </row>
    <row r="86" spans="1:2" ht="25.5">
      <c r="A86" s="138" t="s">
        <v>104</v>
      </c>
      <c r="B86" s="143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4" r:id="rId1"/>
  <rowBreaks count="1" manualBreakCount="1">
    <brk id="42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9"/>
  <sheetViews>
    <sheetView zoomScalePageLayoutView="0" workbookViewId="0" topLeftCell="A46">
      <selection activeCell="B15" sqref="B15:C15"/>
    </sheetView>
  </sheetViews>
  <sheetFormatPr defaultColWidth="9.00390625" defaultRowHeight="12.75"/>
  <cols>
    <col min="1" max="1" width="55.625" style="0" customWidth="1"/>
    <col min="2" max="2" width="20.75390625" style="0" customWidth="1"/>
    <col min="3" max="3" width="20.75390625" style="22" customWidth="1"/>
    <col min="4" max="4" width="29.625" style="22" customWidth="1"/>
    <col min="5" max="16384" width="9.125" style="22" customWidth="1"/>
  </cols>
  <sheetData>
    <row r="1" spans="1:3" ht="16.5" thickBot="1">
      <c r="A1" s="361" t="s">
        <v>25</v>
      </c>
      <c r="B1" s="365"/>
      <c r="C1" s="362"/>
    </row>
    <row r="2" spans="1:3" ht="13.5" thickBot="1">
      <c r="A2" s="40"/>
      <c r="B2" s="28" t="s">
        <v>16</v>
      </c>
      <c r="C2" s="29" t="s">
        <v>22</v>
      </c>
    </row>
    <row r="3" spans="1:3" ht="12.75">
      <c r="A3" s="229" t="s">
        <v>61</v>
      </c>
      <c r="B3" s="230"/>
      <c r="C3" s="231"/>
    </row>
    <row r="4" spans="1:3" ht="12.75">
      <c r="A4" s="2"/>
      <c r="B4" s="228"/>
      <c r="C4" s="3"/>
    </row>
    <row r="5" spans="1:3" ht="12.75">
      <c r="A5" s="153"/>
      <c r="B5" s="228"/>
      <c r="C5" s="232"/>
    </row>
    <row r="6" spans="1:3" ht="13.5" thickBot="1">
      <c r="A6" s="31" t="s">
        <v>109</v>
      </c>
      <c r="B6" s="13"/>
      <c r="C6" s="14"/>
    </row>
    <row r="7" spans="1:3" ht="12.75">
      <c r="A7" s="40"/>
      <c r="B7" s="28"/>
      <c r="C7" s="226"/>
    </row>
    <row r="8" spans="1:3" ht="13.5" thickBot="1">
      <c r="A8" s="225" t="s">
        <v>18</v>
      </c>
      <c r="B8" s="18"/>
      <c r="C8" s="62"/>
    </row>
    <row r="9" spans="1:3" ht="13.5" thickBot="1">
      <c r="A9" s="30" t="s">
        <v>19</v>
      </c>
      <c r="B9" s="10"/>
      <c r="C9" s="62"/>
    </row>
    <row r="10" spans="1:3" ht="13.5" thickBot="1">
      <c r="A10" s="77" t="s">
        <v>20</v>
      </c>
      <c r="B10" s="10"/>
      <c r="C10" s="62"/>
    </row>
    <row r="11" spans="1:3" ht="13.5" thickBot="1">
      <c r="A11" s="10" t="s">
        <v>21</v>
      </c>
      <c r="B11" s="10"/>
      <c r="C11" s="227"/>
    </row>
    <row r="12" spans="1:3" ht="13.5" thickBot="1">
      <c r="A12" s="40"/>
      <c r="B12" s="82"/>
      <c r="C12" s="82"/>
    </row>
    <row r="13" spans="1:3" ht="13.5" thickBot="1">
      <c r="A13" s="26" t="s">
        <v>17</v>
      </c>
      <c r="B13" s="83" t="s">
        <v>110</v>
      </c>
      <c r="C13" s="83" t="s">
        <v>215</v>
      </c>
    </row>
    <row r="14" spans="1:4" ht="45.75" thickBot="1">
      <c r="A14" s="157" t="s">
        <v>177</v>
      </c>
      <c r="B14" s="158">
        <f>SUM(B15,B16,B17)</f>
        <v>0</v>
      </c>
      <c r="C14" s="158">
        <f>SUM(C15,C16,C17)</f>
        <v>0</v>
      </c>
      <c r="D14" s="344" t="s">
        <v>256</v>
      </c>
    </row>
    <row r="15" spans="1:4" ht="12.75">
      <c r="A15" s="78" t="s">
        <v>170</v>
      </c>
      <c r="B15" s="75"/>
      <c r="C15" s="75"/>
      <c r="D15" s="75"/>
    </row>
    <row r="16" spans="1:4" ht="12.75">
      <c r="A16" s="33" t="s">
        <v>171</v>
      </c>
      <c r="B16" s="50"/>
      <c r="C16" s="50"/>
      <c r="D16" s="50"/>
    </row>
    <row r="17" spans="1:4" ht="13.5" thickBot="1">
      <c r="A17" s="76" t="s">
        <v>172</v>
      </c>
      <c r="B17" s="265"/>
      <c r="C17" s="265"/>
      <c r="D17" s="265"/>
    </row>
    <row r="18" spans="1:4" ht="16.5" thickBot="1">
      <c r="A18" s="157" t="s">
        <v>178</v>
      </c>
      <c r="B18" s="158">
        <f>SUM(B19,B23,B27,B33,B37,B40)</f>
        <v>0</v>
      </c>
      <c r="C18" s="158">
        <f>SUM(C19,C23,C27,C33,C37,C40)</f>
        <v>0</v>
      </c>
      <c r="D18" s="158"/>
    </row>
    <row r="19" spans="1:4" ht="15.75" thickBot="1">
      <c r="A19" s="163" t="s">
        <v>204</v>
      </c>
      <c r="B19" s="237">
        <f>SUM(B20:B22)</f>
        <v>0</v>
      </c>
      <c r="C19" s="237">
        <f>SUM(C20:C22)</f>
        <v>0</v>
      </c>
      <c r="D19" s="237"/>
    </row>
    <row r="20" spans="1:4" ht="12.75">
      <c r="A20" s="78" t="s">
        <v>170</v>
      </c>
      <c r="B20" s="75"/>
      <c r="C20" s="75"/>
      <c r="D20" s="75"/>
    </row>
    <row r="21" spans="1:4" ht="12.75">
      <c r="A21" s="33" t="s">
        <v>171</v>
      </c>
      <c r="B21" s="50"/>
      <c r="C21" s="50"/>
      <c r="D21" s="50"/>
    </row>
    <row r="22" spans="1:4" ht="13.5" thickBot="1">
      <c r="A22" s="76" t="s">
        <v>172</v>
      </c>
      <c r="B22" s="265"/>
      <c r="C22" s="265"/>
      <c r="D22" s="265"/>
    </row>
    <row r="23" spans="1:4" ht="15.75" thickBot="1">
      <c r="A23" s="163" t="s">
        <v>200</v>
      </c>
      <c r="B23" s="237">
        <f>SUM(B24:B26)</f>
        <v>0</v>
      </c>
      <c r="C23" s="237">
        <f>SUM(C24:C26)</f>
        <v>0</v>
      </c>
      <c r="D23" s="237"/>
    </row>
    <row r="24" spans="1:4" ht="12.75">
      <c r="A24" s="165" t="s">
        <v>201</v>
      </c>
      <c r="B24" s="49"/>
      <c r="C24" s="49"/>
      <c r="D24" s="49"/>
    </row>
    <row r="25" spans="1:4" ht="12.75">
      <c r="A25" s="169" t="s">
        <v>202</v>
      </c>
      <c r="B25" s="50"/>
      <c r="C25" s="50"/>
      <c r="D25" s="50"/>
    </row>
    <row r="26" spans="1:4" ht="13.5" thickBot="1">
      <c r="A26" s="183" t="s">
        <v>203</v>
      </c>
      <c r="B26" s="265"/>
      <c r="C26" s="265"/>
      <c r="D26" s="265"/>
    </row>
    <row r="27" spans="1:4" ht="15.75" thickBot="1">
      <c r="A27" s="163" t="s">
        <v>205</v>
      </c>
      <c r="B27" s="237">
        <f>SUM(B28:B32)</f>
        <v>0</v>
      </c>
      <c r="C27" s="237">
        <f>SUM(C28:C32)</f>
        <v>0</v>
      </c>
      <c r="D27" s="237"/>
    </row>
    <row r="28" spans="1:4" ht="14.25">
      <c r="A28" s="165" t="s">
        <v>124</v>
      </c>
      <c r="B28" s="253"/>
      <c r="C28" s="253"/>
      <c r="D28" s="253"/>
    </row>
    <row r="29" spans="1:4" ht="14.25">
      <c r="A29" s="233" t="s">
        <v>125</v>
      </c>
      <c r="B29" s="259"/>
      <c r="C29" s="259"/>
      <c r="D29" s="259"/>
    </row>
    <row r="30" spans="1:4" ht="14.25">
      <c r="A30" s="169" t="s">
        <v>55</v>
      </c>
      <c r="B30" s="259"/>
      <c r="C30" s="259"/>
      <c r="D30" s="259"/>
    </row>
    <row r="31" spans="1:4" ht="12.75">
      <c r="A31" s="169" t="s">
        <v>128</v>
      </c>
      <c r="B31" s="309"/>
      <c r="C31" s="309"/>
      <c r="D31" s="309"/>
    </row>
    <row r="32" spans="1:4" ht="15" thickBot="1">
      <c r="A32" s="183"/>
      <c r="B32" s="260"/>
      <c r="C32" s="260"/>
      <c r="D32" s="260"/>
    </row>
    <row r="33" spans="1:4" ht="15.75" thickBot="1">
      <c r="A33" s="163" t="s">
        <v>206</v>
      </c>
      <c r="B33" s="237">
        <f>SUM(B34:B36)</f>
        <v>0</v>
      </c>
      <c r="C33" s="237">
        <f>SUM(C34:C36)</f>
        <v>0</v>
      </c>
      <c r="D33" s="237"/>
    </row>
    <row r="34" spans="1:4" ht="14.25">
      <c r="A34" s="165" t="s">
        <v>131</v>
      </c>
      <c r="B34" s="269"/>
      <c r="C34" s="269"/>
      <c r="D34" s="269"/>
    </row>
    <row r="35" spans="1:4" ht="14.25">
      <c r="A35" s="176" t="s">
        <v>46</v>
      </c>
      <c r="B35" s="266"/>
      <c r="C35" s="266"/>
      <c r="D35" s="266"/>
    </row>
    <row r="36" spans="1:4" ht="15" thickBot="1">
      <c r="A36" s="177" t="s">
        <v>47</v>
      </c>
      <c r="B36" s="270"/>
      <c r="C36" s="270"/>
      <c r="D36" s="270"/>
    </row>
    <row r="37" spans="1:4" ht="15.75" thickBot="1">
      <c r="A37" s="163" t="s">
        <v>207</v>
      </c>
      <c r="B37" s="237">
        <f>SUM(B38:B39)</f>
        <v>0</v>
      </c>
      <c r="C37" s="237">
        <f>SUM(C38:C39)</f>
        <v>0</v>
      </c>
      <c r="D37" s="237"/>
    </row>
    <row r="38" spans="1:4" ht="14.25">
      <c r="A38" s="196" t="s">
        <v>208</v>
      </c>
      <c r="B38" s="253"/>
      <c r="C38" s="253"/>
      <c r="D38" s="253"/>
    </row>
    <row r="39" spans="1:4" ht="15" thickBot="1">
      <c r="A39" s="180" t="s">
        <v>209</v>
      </c>
      <c r="B39" s="268"/>
      <c r="C39" s="268"/>
      <c r="D39" s="268"/>
    </row>
    <row r="40" spans="1:4" ht="15.75" thickBot="1">
      <c r="A40" s="163" t="s">
        <v>211</v>
      </c>
      <c r="B40" s="237">
        <f>SUM(B41:B42)</f>
        <v>0</v>
      </c>
      <c r="C40" s="237">
        <f>SUM(C41:C42)</f>
        <v>0</v>
      </c>
      <c r="D40" s="237"/>
    </row>
    <row r="41" spans="1:4" ht="14.25">
      <c r="A41" s="196" t="s">
        <v>212</v>
      </c>
      <c r="B41" s="253"/>
      <c r="C41" s="253"/>
      <c r="D41" s="253"/>
    </row>
    <row r="42" spans="1:4" ht="15" thickBot="1">
      <c r="A42" s="180" t="s">
        <v>134</v>
      </c>
      <c r="B42" s="268"/>
      <c r="C42" s="268"/>
      <c r="D42" s="268"/>
    </row>
    <row r="43" spans="1:4" ht="16.5" thickBot="1">
      <c r="A43" s="157" t="s">
        <v>179</v>
      </c>
      <c r="B43" s="158">
        <f>SUM(B44,B48,B53)</f>
        <v>0</v>
      </c>
      <c r="C43" s="158">
        <f>SUM(C44,C48,C53)</f>
        <v>0</v>
      </c>
      <c r="D43" s="158"/>
    </row>
    <row r="44" spans="1:4" ht="15.75" thickBot="1">
      <c r="A44" s="163" t="s">
        <v>252</v>
      </c>
      <c r="B44" s="237">
        <f>SUM(B45,B46,B47)</f>
        <v>0</v>
      </c>
      <c r="C44" s="237">
        <f>SUM(C45,C46,C47)</f>
        <v>0</v>
      </c>
      <c r="D44" s="237"/>
    </row>
    <row r="45" spans="1:4" ht="14.25">
      <c r="A45" s="196" t="s">
        <v>249</v>
      </c>
      <c r="B45" s="253"/>
      <c r="C45" s="253"/>
      <c r="D45" s="253"/>
    </row>
    <row r="46" spans="1:4" ht="14.25">
      <c r="A46" s="263" t="s">
        <v>250</v>
      </c>
      <c r="B46" s="259"/>
      <c r="C46" s="259"/>
      <c r="D46" s="259"/>
    </row>
    <row r="47" spans="1:4" ht="15" thickBot="1">
      <c r="A47" s="264" t="s">
        <v>251</v>
      </c>
      <c r="B47" s="260"/>
      <c r="C47" s="260"/>
      <c r="D47" s="260"/>
    </row>
    <row r="48" spans="1:4" ht="15.75" thickBot="1">
      <c r="A48" s="163" t="s">
        <v>253</v>
      </c>
      <c r="B48" s="237">
        <f>SUM(B49:B52)</f>
        <v>0</v>
      </c>
      <c r="C48" s="237">
        <f>SUM(C49:C52)</f>
        <v>0</v>
      </c>
      <c r="D48" s="237"/>
    </row>
    <row r="49" spans="1:4" ht="14.25">
      <c r="A49" s="165" t="s">
        <v>135</v>
      </c>
      <c r="B49" s="269"/>
      <c r="C49" s="269"/>
      <c r="D49" s="269"/>
    </row>
    <row r="50" spans="1:4" ht="14.25">
      <c r="A50" s="169" t="s">
        <v>136</v>
      </c>
      <c r="B50" s="266"/>
      <c r="C50" s="266"/>
      <c r="D50" s="266"/>
    </row>
    <row r="51" spans="1:4" ht="14.25">
      <c r="A51" s="169" t="s">
        <v>137</v>
      </c>
      <c r="B51" s="266"/>
      <c r="C51" s="266"/>
      <c r="D51" s="266"/>
    </row>
    <row r="52" spans="1:4" ht="15" thickBot="1">
      <c r="A52" s="169" t="s">
        <v>138</v>
      </c>
      <c r="B52" s="266"/>
      <c r="C52" s="266"/>
      <c r="D52" s="266"/>
    </row>
    <row r="53" spans="1:4" ht="15.75" thickBot="1">
      <c r="A53" s="163" t="s">
        <v>254</v>
      </c>
      <c r="B53" s="237">
        <f>SUM(B54,B55,B56)</f>
        <v>0</v>
      </c>
      <c r="C53" s="237">
        <f>SUM(C54,C55,C56)</f>
        <v>0</v>
      </c>
      <c r="D53" s="237"/>
    </row>
    <row r="54" spans="1:4" ht="14.25">
      <c r="A54" s="165" t="s">
        <v>139</v>
      </c>
      <c r="B54" s="269"/>
      <c r="C54" s="269"/>
      <c r="D54" s="269"/>
    </row>
    <row r="55" spans="1:4" s="28" customFormat="1" ht="14.25">
      <c r="A55" s="169" t="s">
        <v>140</v>
      </c>
      <c r="B55" s="266"/>
      <c r="C55" s="266"/>
      <c r="D55" s="266"/>
    </row>
    <row r="56" spans="1:4" ht="15" thickBot="1">
      <c r="A56" s="183" t="s">
        <v>235</v>
      </c>
      <c r="B56" s="270"/>
      <c r="C56" s="270"/>
      <c r="D56" s="270"/>
    </row>
    <row r="57" spans="1:4" ht="16.5" thickBot="1">
      <c r="A57" s="157" t="s">
        <v>180</v>
      </c>
      <c r="B57" s="158">
        <f>+B58</f>
        <v>0</v>
      </c>
      <c r="C57" s="158">
        <f>+C58</f>
        <v>0</v>
      </c>
      <c r="D57" s="158"/>
    </row>
    <row r="58" spans="1:4" ht="15" thickBot="1">
      <c r="A58" s="169" t="s">
        <v>255</v>
      </c>
      <c r="B58" s="266"/>
      <c r="C58" s="266"/>
      <c r="D58" s="266"/>
    </row>
    <row r="59" spans="1:4" ht="30.75" thickBot="1">
      <c r="A59" s="184" t="s">
        <v>216</v>
      </c>
      <c r="B59" s="185">
        <f>SUM(B14,B18,B43,B57)</f>
        <v>0</v>
      </c>
      <c r="C59" s="185">
        <f>SUM(C14,C18,C43,C57)</f>
        <v>0</v>
      </c>
      <c r="D59" s="185"/>
    </row>
    <row r="60" spans="1:3" ht="15.75" thickBot="1">
      <c r="A60" s="235" t="s">
        <v>217</v>
      </c>
      <c r="B60" s="363">
        <f>+B59+C59</f>
        <v>0</v>
      </c>
      <c r="C60" s="364"/>
    </row>
    <row r="61" ht="13.5" thickBot="1">
      <c r="A61" s="63"/>
    </row>
    <row r="62" spans="1:3" ht="16.5" thickBot="1">
      <c r="A62" s="156" t="s">
        <v>143</v>
      </c>
      <c r="B62" s="83" t="s">
        <v>110</v>
      </c>
      <c r="C62" s="83" t="s">
        <v>215</v>
      </c>
    </row>
    <row r="63" spans="1:3" ht="16.5" thickBot="1">
      <c r="A63" s="157" t="s">
        <v>144</v>
      </c>
      <c r="B63" s="158">
        <f>SUM(B64,B65)</f>
        <v>0</v>
      </c>
      <c r="C63" s="158">
        <f>SUM(C64,C65)</f>
        <v>0</v>
      </c>
    </row>
    <row r="64" spans="1:3" ht="15.75" thickBot="1">
      <c r="A64" s="163" t="s">
        <v>213</v>
      </c>
      <c r="B64" s="271"/>
      <c r="C64" s="271"/>
    </row>
    <row r="65" spans="1:3" ht="15.75" thickBot="1">
      <c r="A65" s="163" t="s">
        <v>214</v>
      </c>
      <c r="B65" s="271"/>
      <c r="C65" s="271"/>
    </row>
    <row r="66" spans="1:3" ht="16.5" thickBot="1">
      <c r="A66" s="157" t="s">
        <v>148</v>
      </c>
      <c r="B66" s="158">
        <f>SUM(B67,B68,B70,B71,B72,B73,B74,B75,B76)</f>
        <v>0</v>
      </c>
      <c r="C66" s="158">
        <f>SUM(C67,C68,C70,C71,C72,C73,C74,C75,C76)</f>
        <v>0</v>
      </c>
    </row>
    <row r="67" spans="1:3" ht="15.75" thickBot="1">
      <c r="A67" s="163" t="s">
        <v>149</v>
      </c>
      <c r="B67" s="271"/>
      <c r="C67" s="271"/>
    </row>
    <row r="68" spans="1:3" ht="15.75" thickBot="1">
      <c r="A68" s="163" t="s">
        <v>150</v>
      </c>
      <c r="B68" s="271"/>
      <c r="C68" s="271"/>
    </row>
    <row r="69" spans="1:3" ht="13.5" thickBot="1">
      <c r="A69" s="120" t="s">
        <v>3</v>
      </c>
      <c r="B69" s="281"/>
      <c r="C69" s="281"/>
    </row>
    <row r="70" spans="1:3" ht="15.75" thickBot="1">
      <c r="A70" s="163" t="s">
        <v>151</v>
      </c>
      <c r="B70" s="271"/>
      <c r="C70" s="271"/>
    </row>
    <row r="71" spans="1:3" ht="26.25" thickBot="1">
      <c r="A71" s="163" t="s">
        <v>152</v>
      </c>
      <c r="B71" s="271"/>
      <c r="C71" s="271"/>
    </row>
    <row r="72" spans="1:3" ht="15.75" thickBot="1">
      <c r="A72" s="163" t="s">
        <v>153</v>
      </c>
      <c r="B72" s="271"/>
      <c r="C72" s="271"/>
    </row>
    <row r="73" spans="1:3" ht="15.75" thickBot="1">
      <c r="A73" s="163" t="s">
        <v>154</v>
      </c>
      <c r="B73" s="271"/>
      <c r="C73" s="271"/>
    </row>
    <row r="74" spans="1:3" ht="15.75" thickBot="1">
      <c r="A74" s="163" t="s">
        <v>155</v>
      </c>
      <c r="B74" s="271"/>
      <c r="C74" s="271"/>
    </row>
    <row r="75" spans="1:3" ht="15.75" thickBot="1">
      <c r="A75" s="163" t="s">
        <v>156</v>
      </c>
      <c r="B75" s="271"/>
      <c r="C75" s="271"/>
    </row>
    <row r="76" spans="1:3" ht="15.75" thickBot="1">
      <c r="A76" s="163" t="s">
        <v>157</v>
      </c>
      <c r="B76" s="271"/>
      <c r="C76" s="271"/>
    </row>
    <row r="77" spans="1:3" ht="30.75" thickBot="1">
      <c r="A77" s="188" t="s">
        <v>218</v>
      </c>
      <c r="B77" s="185">
        <f>+B63+B66</f>
        <v>0</v>
      </c>
      <c r="C77" s="185">
        <f>+C63+C66</f>
        <v>0</v>
      </c>
    </row>
    <row r="78" spans="1:3" ht="30.75" thickBot="1">
      <c r="A78" s="234" t="s">
        <v>219</v>
      </c>
      <c r="B78" s="363">
        <f>+B77+C77</f>
        <v>0</v>
      </c>
      <c r="C78" s="364"/>
    </row>
    <row r="79" spans="1:2" ht="13.5" thickBot="1">
      <c r="A79" s="6"/>
      <c r="B79" s="6"/>
    </row>
    <row r="80" spans="1:3" ht="30.75" thickBot="1">
      <c r="A80" s="184" t="s">
        <v>220</v>
      </c>
      <c r="B80" s="185">
        <f>+B59-B77</f>
        <v>0</v>
      </c>
      <c r="C80" s="185">
        <f>+C59-C77</f>
        <v>0</v>
      </c>
    </row>
    <row r="81" spans="1:3" ht="30.75" thickBot="1">
      <c r="A81" s="234" t="s">
        <v>221</v>
      </c>
      <c r="B81" s="363">
        <f>+B80+C80</f>
        <v>0</v>
      </c>
      <c r="C81" s="364"/>
    </row>
    <row r="82" spans="1:2" ht="13.5" thickBot="1">
      <c r="A82" s="35"/>
      <c r="B82" s="51"/>
    </row>
    <row r="83" spans="1:2" ht="29.25" thickBot="1">
      <c r="A83" s="202" t="s">
        <v>257</v>
      </c>
      <c r="B83" s="203"/>
    </row>
    <row r="84" ht="13.5" thickBot="1">
      <c r="B84" s="47"/>
    </row>
    <row r="85" spans="1:2" ht="13.5" thickBot="1">
      <c r="A85" s="140" t="s">
        <v>103</v>
      </c>
      <c r="B85" s="141">
        <v>2023</v>
      </c>
    </row>
    <row r="86" spans="1:2" ht="12.75">
      <c r="A86" s="146" t="s">
        <v>100</v>
      </c>
      <c r="B86" s="142"/>
    </row>
    <row r="87" spans="1:2" ht="12.75">
      <c r="A87" s="146" t="s">
        <v>101</v>
      </c>
      <c r="B87" s="148"/>
    </row>
    <row r="88" spans="1:2" ht="13.5" thickBot="1">
      <c r="A88" s="145" t="s">
        <v>102</v>
      </c>
      <c r="B88" s="149"/>
    </row>
    <row r="89" spans="1:2" ht="25.5">
      <c r="A89" s="138" t="s">
        <v>104</v>
      </c>
      <c r="B89" s="143"/>
    </row>
  </sheetData>
  <sheetProtection/>
  <mergeCells count="4">
    <mergeCell ref="B78:C78"/>
    <mergeCell ref="B81:C81"/>
    <mergeCell ref="A1:C1"/>
    <mergeCell ref="B60:C60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8" r:id="rId1"/>
  <rowBreaks count="1" manualBreakCount="1">
    <brk id="42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8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63.00390625" style="0" customWidth="1"/>
    <col min="2" max="2" width="28.125" style="61" customWidth="1"/>
    <col min="3" max="3" width="27.75390625" style="0" customWidth="1"/>
    <col min="4" max="4" width="13.25390625" style="0" customWidth="1"/>
    <col min="6" max="6" width="8.00390625" style="0" customWidth="1"/>
  </cols>
  <sheetData>
    <row r="1" spans="1:4" ht="16.5" thickBot="1">
      <c r="A1" s="20" t="s">
        <v>23</v>
      </c>
      <c r="B1" s="55"/>
      <c r="C1" s="37"/>
      <c r="D1" s="32"/>
    </row>
    <row r="2" spans="1:3" ht="12.75">
      <c r="A2" s="153" t="s">
        <v>61</v>
      </c>
      <c r="B2" s="56"/>
      <c r="C2" s="6"/>
    </row>
    <row r="3" spans="1:4" ht="13.5" thickBot="1">
      <c r="A3" s="2"/>
      <c r="B3" s="56"/>
      <c r="C3" s="27"/>
      <c r="D3" s="27"/>
    </row>
    <row r="4" spans="1:3" ht="13.5" thickBot="1">
      <c r="A4" s="11" t="s">
        <v>42</v>
      </c>
      <c r="B4" s="57"/>
      <c r="C4" s="6"/>
    </row>
    <row r="5" spans="1:4" ht="13.5" thickBot="1">
      <c r="A5" s="2"/>
      <c r="B5" s="56"/>
      <c r="C5" s="6"/>
      <c r="D5" s="6"/>
    </row>
    <row r="6" spans="1:3" ht="13.5" thickBot="1">
      <c r="A6" s="11" t="s">
        <v>1</v>
      </c>
      <c r="B6" s="58"/>
      <c r="C6" s="6"/>
    </row>
    <row r="7" spans="1:4" ht="13.5" thickBot="1">
      <c r="A7" s="36"/>
      <c r="B7" s="56"/>
      <c r="C7" s="6"/>
      <c r="D7" s="6"/>
    </row>
    <row r="8" spans="1:4" ht="13.5" thickBot="1">
      <c r="A8" s="11" t="s">
        <v>2</v>
      </c>
      <c r="B8" s="58"/>
      <c r="C8" s="6"/>
      <c r="D8" s="6"/>
    </row>
    <row r="9" spans="1:6" ht="13.5" thickBot="1">
      <c r="A9" s="36"/>
      <c r="B9" s="366"/>
      <c r="C9" s="6"/>
      <c r="D9" s="6"/>
      <c r="F9" s="6"/>
    </row>
    <row r="10" spans="1:6" ht="13.5" thickBot="1">
      <c r="A10" s="11" t="s">
        <v>38</v>
      </c>
      <c r="B10" s="367"/>
      <c r="C10" s="6"/>
      <c r="D10" s="6"/>
      <c r="F10" s="6"/>
    </row>
    <row r="11" spans="1:6" ht="13.5" thickBot="1">
      <c r="A11" s="2"/>
      <c r="B11" s="367"/>
      <c r="C11" s="6"/>
      <c r="D11" s="6"/>
      <c r="F11" s="6"/>
    </row>
    <row r="12" spans="1:6" ht="13.5" thickBot="1">
      <c r="A12" s="4"/>
      <c r="B12" s="58"/>
      <c r="C12" s="6"/>
      <c r="D12" s="6"/>
      <c r="F12" s="6"/>
    </row>
    <row r="13" spans="1:6" ht="16.5" thickBot="1">
      <c r="A13" s="190" t="s">
        <v>111</v>
      </c>
      <c r="B13" s="129">
        <v>2023</v>
      </c>
      <c r="C13" s="6"/>
      <c r="D13" s="6"/>
      <c r="F13" s="6"/>
    </row>
    <row r="14" spans="1:6" ht="60.75" thickBot="1">
      <c r="A14" s="157" t="s">
        <v>177</v>
      </c>
      <c r="B14" s="158">
        <f>SUM(B15,B16,B17)</f>
        <v>0</v>
      </c>
      <c r="C14" s="344" t="s">
        <v>256</v>
      </c>
      <c r="D14" s="6"/>
      <c r="F14" s="6"/>
    </row>
    <row r="15" spans="1:6" ht="12.75">
      <c r="A15" s="68" t="s">
        <v>170</v>
      </c>
      <c r="B15" s="45"/>
      <c r="C15" s="45"/>
      <c r="D15" s="6"/>
      <c r="F15" s="6"/>
    </row>
    <row r="16" spans="1:6" ht="12.75">
      <c r="A16" s="19" t="s">
        <v>171</v>
      </c>
      <c r="B16" s="46"/>
      <c r="C16" s="46"/>
      <c r="D16" s="6"/>
      <c r="F16" s="6"/>
    </row>
    <row r="17" spans="1:6" ht="13.5" thickBot="1">
      <c r="A17" s="76" t="s">
        <v>172</v>
      </c>
      <c r="B17" s="52"/>
      <c r="C17" s="52"/>
      <c r="D17" s="6"/>
      <c r="F17" s="6"/>
    </row>
    <row r="18" spans="1:6" ht="16.5" thickBot="1">
      <c r="A18" s="191" t="s">
        <v>178</v>
      </c>
      <c r="B18" s="192">
        <f>+B19+B22+B31+B34+B38+B46+B49</f>
        <v>0</v>
      </c>
      <c r="C18" s="192"/>
      <c r="D18" s="6"/>
      <c r="F18" s="6"/>
    </row>
    <row r="19" spans="1:6" ht="15.75" thickBot="1">
      <c r="A19" s="163" t="s">
        <v>114</v>
      </c>
      <c r="B19" s="237">
        <f>SUM(B20,B21)</f>
        <v>0</v>
      </c>
      <c r="C19" s="237"/>
      <c r="D19" s="6"/>
      <c r="F19" s="6"/>
    </row>
    <row r="20" spans="1:6" ht="12.75">
      <c r="A20" s="64" t="s">
        <v>48</v>
      </c>
      <c r="B20" s="45"/>
      <c r="C20" s="45"/>
      <c r="D20" s="6"/>
      <c r="F20" s="6"/>
    </row>
    <row r="21" spans="1:6" ht="13.5" thickBot="1">
      <c r="A21" s="73" t="s">
        <v>49</v>
      </c>
      <c r="B21" s="52"/>
      <c r="C21" s="52"/>
      <c r="D21" s="6"/>
      <c r="F21" s="6"/>
    </row>
    <row r="22" spans="1:6" ht="15.75" thickBot="1">
      <c r="A22" s="163" t="s">
        <v>167</v>
      </c>
      <c r="B22" s="237">
        <f>SUM(B23:B30)</f>
        <v>0</v>
      </c>
      <c r="C22" s="237"/>
      <c r="D22" s="6"/>
      <c r="F22" s="6"/>
    </row>
    <row r="23" spans="1:6" ht="14.25">
      <c r="A23" s="167" t="s">
        <v>116</v>
      </c>
      <c r="B23" s="199"/>
      <c r="C23" s="199"/>
      <c r="D23" s="6"/>
      <c r="F23" s="6"/>
    </row>
    <row r="24" spans="1:6" ht="14.25">
      <c r="A24" s="167" t="s">
        <v>117</v>
      </c>
      <c r="B24" s="199"/>
      <c r="C24" s="199"/>
      <c r="D24" s="6"/>
      <c r="F24" s="6"/>
    </row>
    <row r="25" spans="1:6" ht="14.25">
      <c r="A25" s="169" t="s">
        <v>118</v>
      </c>
      <c r="B25" s="199"/>
      <c r="C25" s="199"/>
      <c r="D25" s="6"/>
      <c r="F25" s="6"/>
    </row>
    <row r="26" spans="1:6" ht="14.25">
      <c r="A26" s="169" t="s">
        <v>119</v>
      </c>
      <c r="B26" s="199"/>
      <c r="C26" s="199"/>
      <c r="D26" s="6"/>
      <c r="F26" s="6"/>
    </row>
    <row r="27" spans="1:6" ht="14.25">
      <c r="A27" s="167" t="s">
        <v>168</v>
      </c>
      <c r="B27" s="199"/>
      <c r="C27" s="199"/>
      <c r="D27" s="6"/>
      <c r="F27" s="6"/>
    </row>
    <row r="28" spans="1:6" ht="14.25">
      <c r="A28" s="167" t="s">
        <v>120</v>
      </c>
      <c r="B28" s="199"/>
      <c r="C28" s="199"/>
      <c r="D28" s="6"/>
      <c r="F28" s="6"/>
    </row>
    <row r="29" spans="1:6" ht="14.25">
      <c r="A29" s="167" t="s">
        <v>89</v>
      </c>
      <c r="B29" s="199"/>
      <c r="C29" s="199"/>
      <c r="D29" s="6"/>
      <c r="F29" s="6"/>
    </row>
    <row r="30" spans="1:6" ht="15" thickBot="1">
      <c r="A30" s="170"/>
      <c r="B30" s="200"/>
      <c r="C30" s="200"/>
      <c r="D30" s="6"/>
      <c r="F30" s="6"/>
    </row>
    <row r="31" spans="1:6" ht="15.75" thickBot="1">
      <c r="A31" s="163" t="s">
        <v>121</v>
      </c>
      <c r="B31" s="237">
        <f>SUM(B32,B33)</f>
        <v>0</v>
      </c>
      <c r="C31" s="237"/>
      <c r="D31" s="6"/>
      <c r="F31" s="6"/>
    </row>
    <row r="32" spans="1:6" ht="14.25">
      <c r="A32" s="171" t="s">
        <v>194</v>
      </c>
      <c r="B32" s="162"/>
      <c r="C32" s="162"/>
      <c r="D32" s="6"/>
      <c r="F32" s="6"/>
    </row>
    <row r="33" spans="1:6" ht="15" thickBot="1">
      <c r="A33" s="167" t="s">
        <v>89</v>
      </c>
      <c r="B33" s="162"/>
      <c r="C33" s="162"/>
      <c r="D33" s="6"/>
      <c r="F33" s="6"/>
    </row>
    <row r="34" spans="1:6" ht="15.75" thickBot="1">
      <c r="A34" s="163" t="s">
        <v>162</v>
      </c>
      <c r="B34" s="237">
        <f>SUM(B35,B36,B37)</f>
        <v>0</v>
      </c>
      <c r="C34" s="237"/>
      <c r="D34" s="6"/>
      <c r="F34" s="6"/>
    </row>
    <row r="35" spans="1:6" ht="12.75">
      <c r="A35" s="33" t="s">
        <v>131</v>
      </c>
      <c r="B35" s="46"/>
      <c r="C35" s="46"/>
      <c r="D35" s="6"/>
      <c r="F35" s="6"/>
    </row>
    <row r="36" spans="1:6" ht="12.75">
      <c r="A36" s="33" t="s">
        <v>46</v>
      </c>
      <c r="B36" s="46"/>
      <c r="C36" s="46"/>
      <c r="D36" s="6"/>
      <c r="F36" s="6"/>
    </row>
    <row r="37" spans="1:6" ht="13.5" thickBot="1">
      <c r="A37" s="33" t="s">
        <v>47</v>
      </c>
      <c r="B37" s="46"/>
      <c r="C37" s="46"/>
      <c r="D37" s="6"/>
      <c r="F37" s="6"/>
    </row>
    <row r="38" spans="1:6" ht="15.75" thickBot="1">
      <c r="A38" s="163" t="s">
        <v>163</v>
      </c>
      <c r="B38" s="237">
        <f>SUM(B39:B45)</f>
        <v>0</v>
      </c>
      <c r="C38" s="237"/>
      <c r="D38" s="6"/>
      <c r="F38" s="6"/>
    </row>
    <row r="39" spans="1:6" ht="12.75">
      <c r="A39" s="39" t="s">
        <v>164</v>
      </c>
      <c r="B39" s="46"/>
      <c r="C39" s="46"/>
      <c r="D39" s="6"/>
      <c r="F39" s="6"/>
    </row>
    <row r="40" spans="1:6" ht="12.75">
      <c r="A40" s="33" t="s">
        <v>165</v>
      </c>
      <c r="B40" s="46"/>
      <c r="C40" s="46"/>
      <c r="D40" s="6"/>
      <c r="F40" s="6"/>
    </row>
    <row r="41" spans="1:6" ht="12.75">
      <c r="A41" s="167" t="s">
        <v>55</v>
      </c>
      <c r="B41" s="46"/>
      <c r="C41" s="46"/>
      <c r="D41" s="6"/>
      <c r="F41" s="6"/>
    </row>
    <row r="42" spans="1:6" ht="12.75">
      <c r="A42" s="167" t="s">
        <v>126</v>
      </c>
      <c r="B42" s="46"/>
      <c r="C42" s="46"/>
      <c r="D42" s="6"/>
      <c r="F42" s="6"/>
    </row>
    <row r="43" spans="1:6" ht="12.75">
      <c r="A43" s="167" t="s">
        <v>166</v>
      </c>
      <c r="B43" s="46"/>
      <c r="C43" s="46"/>
      <c r="D43" s="6"/>
      <c r="F43" s="6"/>
    </row>
    <row r="44" spans="1:6" ht="12.75">
      <c r="A44" s="167" t="s">
        <v>128</v>
      </c>
      <c r="B44" s="46"/>
      <c r="C44" s="46"/>
      <c r="D44" s="6"/>
      <c r="F44" s="6"/>
    </row>
    <row r="45" spans="1:6" ht="13.5" thickBot="1">
      <c r="A45" s="167" t="s">
        <v>129</v>
      </c>
      <c r="B45" s="46"/>
      <c r="C45" s="46"/>
      <c r="D45" s="6"/>
      <c r="F45" s="6"/>
    </row>
    <row r="46" spans="1:6" ht="15.75" thickBot="1">
      <c r="A46" s="163" t="s">
        <v>207</v>
      </c>
      <c r="B46" s="237">
        <f>SUM(B47:B48)</f>
        <v>0</v>
      </c>
      <c r="C46" s="237"/>
      <c r="D46" s="6"/>
      <c r="F46" s="6"/>
    </row>
    <row r="47" spans="1:6" ht="14.25">
      <c r="A47" s="196" t="s">
        <v>208</v>
      </c>
      <c r="B47" s="253"/>
      <c r="C47" s="253"/>
      <c r="D47" s="6"/>
      <c r="F47" s="6"/>
    </row>
    <row r="48" spans="1:6" ht="15" thickBot="1">
      <c r="A48" s="180" t="s">
        <v>209</v>
      </c>
      <c r="B48" s="268"/>
      <c r="C48" s="268"/>
      <c r="D48" s="6"/>
      <c r="F48" s="6"/>
    </row>
    <row r="49" spans="1:6" ht="15.75" thickBot="1">
      <c r="A49" s="163" t="s">
        <v>169</v>
      </c>
      <c r="B49" s="237">
        <f>SUM(B50:B51)</f>
        <v>0</v>
      </c>
      <c r="C49" s="237"/>
      <c r="D49" s="6"/>
      <c r="F49" s="6"/>
    </row>
    <row r="50" spans="1:6" ht="14.25">
      <c r="A50" s="224" t="s">
        <v>212</v>
      </c>
      <c r="B50" s="197"/>
      <c r="C50" s="197"/>
      <c r="D50" s="6"/>
      <c r="F50" s="6"/>
    </row>
    <row r="51" spans="1:6" ht="15" thickBot="1">
      <c r="A51" s="180" t="s">
        <v>134</v>
      </c>
      <c r="B51" s="198"/>
      <c r="C51" s="198"/>
      <c r="D51" s="6"/>
      <c r="F51" s="6"/>
    </row>
    <row r="52" spans="1:6" ht="16.5" thickBot="1">
      <c r="A52" s="157" t="s">
        <v>179</v>
      </c>
      <c r="B52" s="158">
        <f>SUM(B53,B57,B62)</f>
        <v>0</v>
      </c>
      <c r="C52" s="158"/>
      <c r="D52" s="6"/>
      <c r="F52" s="6"/>
    </row>
    <row r="53" spans="1:6" ht="15.75" thickBot="1">
      <c r="A53" s="163" t="s">
        <v>252</v>
      </c>
      <c r="B53" s="237">
        <f>SUM(B54,B55,B56)</f>
        <v>0</v>
      </c>
      <c r="C53" s="237"/>
      <c r="D53" s="6"/>
      <c r="F53" s="6"/>
    </row>
    <row r="54" spans="1:6" ht="14.25">
      <c r="A54" s="196" t="s">
        <v>249</v>
      </c>
      <c r="B54" s="253"/>
      <c r="C54" s="253"/>
      <c r="D54" s="6"/>
      <c r="F54" s="6"/>
    </row>
    <row r="55" spans="1:6" ht="14.25">
      <c r="A55" s="263" t="s">
        <v>250</v>
      </c>
      <c r="B55" s="259"/>
      <c r="C55" s="259"/>
      <c r="D55" s="6"/>
      <c r="F55" s="6"/>
    </row>
    <row r="56" spans="1:6" ht="15" thickBot="1">
      <c r="A56" s="264" t="s">
        <v>251</v>
      </c>
      <c r="B56" s="260"/>
      <c r="C56" s="260"/>
      <c r="D56" s="6"/>
      <c r="F56" s="6"/>
    </row>
    <row r="57" spans="1:4" ht="15.75" thickBot="1">
      <c r="A57" s="163" t="s">
        <v>253</v>
      </c>
      <c r="B57" s="237">
        <f>SUM(B58:B61)</f>
        <v>0</v>
      </c>
      <c r="C57" s="237"/>
      <c r="D57" s="6"/>
    </row>
    <row r="58" spans="1:4" ht="14.25">
      <c r="A58" s="165" t="s">
        <v>135</v>
      </c>
      <c r="B58" s="269"/>
      <c r="C58" s="269"/>
      <c r="D58" s="6"/>
    </row>
    <row r="59" spans="1:4" ht="14.25">
      <c r="A59" s="169" t="s">
        <v>136</v>
      </c>
      <c r="B59" s="266"/>
      <c r="C59" s="266"/>
      <c r="D59" s="6"/>
    </row>
    <row r="60" spans="1:4" ht="14.25">
      <c r="A60" s="169" t="s">
        <v>137</v>
      </c>
      <c r="B60" s="266"/>
      <c r="C60" s="266"/>
      <c r="D60" s="6"/>
    </row>
    <row r="61" spans="1:4" ht="15" thickBot="1">
      <c r="A61" s="169" t="s">
        <v>138</v>
      </c>
      <c r="B61" s="266"/>
      <c r="C61" s="266"/>
      <c r="D61" s="6"/>
    </row>
    <row r="62" spans="1:5" ht="15.75" thickBot="1">
      <c r="A62" s="163" t="s">
        <v>254</v>
      </c>
      <c r="B62" s="237">
        <f>SUM(B63,B64,B65)</f>
        <v>0</v>
      </c>
      <c r="C62" s="237"/>
      <c r="D62" s="6"/>
      <c r="E62" s="6"/>
    </row>
    <row r="63" spans="1:4" ht="14.25">
      <c r="A63" s="165" t="s">
        <v>139</v>
      </c>
      <c r="B63" s="269"/>
      <c r="C63" s="269"/>
      <c r="D63" s="6"/>
    </row>
    <row r="64" spans="1:4" ht="14.25">
      <c r="A64" s="169" t="s">
        <v>140</v>
      </c>
      <c r="B64" s="266"/>
      <c r="C64" s="266"/>
      <c r="D64" s="6"/>
    </row>
    <row r="65" spans="1:4" ht="15" thickBot="1">
      <c r="A65" s="183" t="s">
        <v>235</v>
      </c>
      <c r="B65" s="270"/>
      <c r="C65" s="270"/>
      <c r="D65" s="6"/>
    </row>
    <row r="66" spans="1:4" ht="16.5" thickBot="1">
      <c r="A66" s="157" t="s">
        <v>180</v>
      </c>
      <c r="B66" s="158">
        <f>+B67</f>
        <v>0</v>
      </c>
      <c r="C66" s="158"/>
      <c r="D66" s="6"/>
    </row>
    <row r="67" spans="1:4" ht="15" thickBot="1">
      <c r="A67" s="169" t="s">
        <v>255</v>
      </c>
      <c r="B67" s="266"/>
      <c r="C67" s="266"/>
      <c r="D67" s="6"/>
    </row>
    <row r="68" spans="1:4" ht="15.75" thickBot="1">
      <c r="A68" s="184" t="s">
        <v>83</v>
      </c>
      <c r="B68" s="185">
        <f>SUM(B14,B18,B52,B66)</f>
        <v>0</v>
      </c>
      <c r="C68" s="185"/>
      <c r="D68" s="6"/>
    </row>
    <row r="69" spans="2:4" ht="12.75">
      <c r="B69" s="59"/>
      <c r="C69" s="6"/>
      <c r="D69" s="6"/>
    </row>
    <row r="70" spans="2:4" ht="13.5" thickBot="1">
      <c r="B70" s="59"/>
      <c r="C70" s="6"/>
      <c r="D70" s="6"/>
    </row>
    <row r="71" spans="1:4" ht="16.5" thickBot="1">
      <c r="A71" s="156" t="s">
        <v>143</v>
      </c>
      <c r="B71" s="129">
        <v>2023</v>
      </c>
      <c r="C71" s="6"/>
      <c r="D71" s="6"/>
    </row>
    <row r="72" spans="1:4" ht="16.5" thickBot="1">
      <c r="A72" s="157" t="s">
        <v>144</v>
      </c>
      <c r="B72" s="158">
        <f>SUM(B73,B77,B80)</f>
        <v>0</v>
      </c>
      <c r="C72" s="6"/>
      <c r="D72" s="6"/>
    </row>
    <row r="73" spans="1:4" ht="15.75" thickBot="1">
      <c r="A73" s="163" t="s">
        <v>145</v>
      </c>
      <c r="B73" s="310"/>
      <c r="C73" s="6"/>
      <c r="D73" s="6"/>
    </row>
    <row r="74" spans="1:4" ht="14.25">
      <c r="A74" s="120" t="s">
        <v>30</v>
      </c>
      <c r="B74" s="238"/>
      <c r="C74" s="6"/>
      <c r="D74" s="6"/>
    </row>
    <row r="75" spans="1:4" ht="14.25">
      <c r="A75" s="120" t="s">
        <v>31</v>
      </c>
      <c r="B75" s="239"/>
      <c r="C75" s="6"/>
      <c r="D75" s="6"/>
    </row>
    <row r="76" spans="1:4" ht="15" thickBot="1">
      <c r="A76" s="120" t="s">
        <v>90</v>
      </c>
      <c r="B76" s="240"/>
      <c r="C76" s="6"/>
      <c r="D76" s="6"/>
    </row>
    <row r="77" spans="1:4" ht="15.75" thickBot="1">
      <c r="A77" s="163" t="s">
        <v>146</v>
      </c>
      <c r="B77" s="310"/>
      <c r="C77" s="6"/>
      <c r="D77" s="6"/>
    </row>
    <row r="78" spans="1:4" ht="14.25">
      <c r="A78" s="54" t="s">
        <v>14</v>
      </c>
      <c r="B78" s="238"/>
      <c r="C78" s="6"/>
      <c r="D78" s="6"/>
    </row>
    <row r="79" spans="1:4" ht="15" thickBot="1">
      <c r="A79" s="186" t="s">
        <v>15</v>
      </c>
      <c r="B79" s="240"/>
      <c r="C79" s="6"/>
      <c r="D79" s="6"/>
    </row>
    <row r="80" spans="1:4" ht="15.75" thickBot="1">
      <c r="A80" s="163" t="s">
        <v>147</v>
      </c>
      <c r="B80" s="310"/>
      <c r="C80" s="6"/>
      <c r="D80" s="6"/>
    </row>
    <row r="81" spans="1:4" ht="14.25">
      <c r="A81" s="120" t="s">
        <v>35</v>
      </c>
      <c r="B81" s="238"/>
      <c r="C81" s="6"/>
      <c r="D81" s="6"/>
    </row>
    <row r="82" spans="1:4" ht="14.25">
      <c r="A82" s="187" t="s">
        <v>36</v>
      </c>
      <c r="B82" s="239"/>
      <c r="C82" s="6"/>
      <c r="D82" s="6"/>
    </row>
    <row r="83" spans="1:4" ht="15" thickBot="1">
      <c r="A83" s="120" t="s">
        <v>37</v>
      </c>
      <c r="B83" s="240"/>
      <c r="C83" s="6"/>
      <c r="D83" s="6"/>
    </row>
    <row r="84" spans="1:4" ht="16.5" thickBot="1">
      <c r="A84" s="157" t="s">
        <v>148</v>
      </c>
      <c r="B84" s="158">
        <f>SUM(B85,B86,B88,B89,B90,B91,B92,B93,B94)</f>
        <v>0</v>
      </c>
      <c r="C84" s="6"/>
      <c r="D84" s="6"/>
    </row>
    <row r="85" spans="1:4" ht="15.75" thickBot="1">
      <c r="A85" s="163" t="s">
        <v>149</v>
      </c>
      <c r="B85" s="310"/>
      <c r="C85" s="6"/>
      <c r="D85" s="6"/>
    </row>
    <row r="86" spans="1:4" ht="15.75" thickBot="1">
      <c r="A86" s="163" t="s">
        <v>150</v>
      </c>
      <c r="B86" s="310"/>
      <c r="C86" s="6"/>
      <c r="D86" s="6"/>
    </row>
    <row r="87" spans="1:4" ht="15" thickBot="1">
      <c r="A87" s="120" t="s">
        <v>3</v>
      </c>
      <c r="B87" s="311"/>
      <c r="C87" s="6"/>
      <c r="D87" s="6"/>
    </row>
    <row r="88" spans="1:4" ht="15.75" thickBot="1">
      <c r="A88" s="163" t="s">
        <v>151</v>
      </c>
      <c r="B88" s="310"/>
      <c r="C88" s="6"/>
      <c r="D88" s="6"/>
    </row>
    <row r="89" spans="1:4" ht="15.75" thickBot="1">
      <c r="A89" s="163" t="s">
        <v>152</v>
      </c>
      <c r="B89" s="310"/>
      <c r="C89" s="6"/>
      <c r="D89" s="6"/>
    </row>
    <row r="90" spans="1:4" ht="15.75" thickBot="1">
      <c r="A90" s="163" t="s">
        <v>153</v>
      </c>
      <c r="B90" s="310"/>
      <c r="C90" s="6"/>
      <c r="D90" s="6"/>
    </row>
    <row r="91" spans="1:4" ht="15.75" thickBot="1">
      <c r="A91" s="163" t="s">
        <v>154</v>
      </c>
      <c r="B91" s="310"/>
      <c r="C91" s="6"/>
      <c r="D91" s="6"/>
    </row>
    <row r="92" spans="1:4" ht="15.75" thickBot="1">
      <c r="A92" s="163" t="s">
        <v>155</v>
      </c>
      <c r="B92" s="310"/>
      <c r="C92" s="6"/>
      <c r="D92" s="6"/>
    </row>
    <row r="93" spans="1:4" ht="15.75" thickBot="1">
      <c r="A93" s="163" t="s">
        <v>156</v>
      </c>
      <c r="B93" s="310"/>
      <c r="C93" s="6"/>
      <c r="D93" s="6"/>
    </row>
    <row r="94" spans="1:4" ht="15.75" thickBot="1">
      <c r="A94" s="163" t="s">
        <v>157</v>
      </c>
      <c r="B94" s="310"/>
      <c r="C94" s="6"/>
      <c r="D94" s="6"/>
    </row>
    <row r="95" spans="1:4" ht="15.75" thickBot="1">
      <c r="A95" s="188" t="s">
        <v>190</v>
      </c>
      <c r="B95" s="185">
        <f>+B84+B72</f>
        <v>0</v>
      </c>
      <c r="C95" s="6"/>
      <c r="D95" s="6"/>
    </row>
    <row r="96" spans="1:4" ht="13.5" thickBot="1">
      <c r="A96" s="6"/>
      <c r="B96" s="6"/>
      <c r="C96" s="6"/>
      <c r="D96" s="6"/>
    </row>
    <row r="97" spans="1:4" ht="15.75" thickBot="1">
      <c r="A97" s="184" t="s">
        <v>191</v>
      </c>
      <c r="B97" s="185">
        <f>+B68-B95</f>
        <v>0</v>
      </c>
      <c r="C97" s="6"/>
      <c r="D97" s="6"/>
    </row>
    <row r="98" spans="2:4" ht="13.5" thickBot="1">
      <c r="B98" s="123"/>
      <c r="C98" s="6"/>
      <c r="D98" s="6"/>
    </row>
    <row r="99" spans="1:4" ht="29.25" thickBot="1">
      <c r="A99" s="202" t="s">
        <v>160</v>
      </c>
      <c r="B99" s="203"/>
      <c r="C99" s="6"/>
      <c r="D99" s="6"/>
    </row>
    <row r="100" spans="2:4" ht="13.5" thickBot="1">
      <c r="B100"/>
      <c r="C100" s="6"/>
      <c r="D100" s="6"/>
    </row>
    <row r="101" spans="1:4" ht="13.5" thickBot="1">
      <c r="A101" s="140" t="s">
        <v>103</v>
      </c>
      <c r="B101" s="141">
        <v>2023</v>
      </c>
      <c r="C101" s="6"/>
      <c r="D101" s="6"/>
    </row>
    <row r="102" spans="1:4" ht="12.75">
      <c r="A102" s="146" t="s">
        <v>100</v>
      </c>
      <c r="B102" s="142"/>
      <c r="C102" s="28"/>
      <c r="D102" s="28"/>
    </row>
    <row r="103" spans="1:2" ht="12.75">
      <c r="A103" s="146" t="s">
        <v>101</v>
      </c>
      <c r="B103" s="148"/>
    </row>
    <row r="104" spans="1:4" ht="13.5" thickBot="1">
      <c r="A104" s="145" t="s">
        <v>102</v>
      </c>
      <c r="B104" s="149"/>
      <c r="C104" s="147"/>
      <c r="D104" s="147"/>
    </row>
    <row r="105" spans="1:4" ht="25.5">
      <c r="A105" s="138" t="s">
        <v>104</v>
      </c>
      <c r="B105" s="143"/>
      <c r="C105" s="144"/>
      <c r="D105" s="144"/>
    </row>
    <row r="106" spans="1:4" ht="12.75">
      <c r="A106" s="127" t="s">
        <v>88</v>
      </c>
      <c r="B106"/>
      <c r="C106" s="144"/>
      <c r="D106" s="144"/>
    </row>
    <row r="107" spans="1:4" ht="12.75">
      <c r="A107" s="127" t="s">
        <v>95</v>
      </c>
      <c r="B107"/>
      <c r="C107" s="144"/>
      <c r="D107" s="144"/>
    </row>
    <row r="108" spans="1:4" ht="12.75">
      <c r="A108" s="128" t="s">
        <v>161</v>
      </c>
      <c r="B108"/>
      <c r="C108" s="143"/>
      <c r="D108" s="143"/>
    </row>
  </sheetData>
  <sheetProtection/>
  <mergeCells count="1">
    <mergeCell ref="B9:B11"/>
  </mergeCells>
  <printOptions/>
  <pageMargins left="0.787401575" right="0.787401575" top="0.984251969" bottom="0.984251969" header="0.4921259845" footer="0.4921259845"/>
  <pageSetup horizontalDpi="600" verticalDpi="600" orientation="portrait" paperSize="9" scale="73" r:id="rId1"/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Kultury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Eliáš</dc:creator>
  <cp:keywords/>
  <dc:description/>
  <cp:lastModifiedBy>Boxan Dušan</cp:lastModifiedBy>
  <cp:lastPrinted>2022-09-02T13:13:34Z</cp:lastPrinted>
  <dcterms:created xsi:type="dcterms:W3CDTF">1999-10-20T14:38:59Z</dcterms:created>
  <dcterms:modified xsi:type="dcterms:W3CDTF">2022-09-06T07:51:57Z</dcterms:modified>
  <cp:category/>
  <cp:version/>
  <cp:contentType/>
  <cp:contentStatus/>
</cp:coreProperties>
</file>