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7395" activeTab="0"/>
  </bookViews>
  <sheets>
    <sheet name="7233  (UNESCO)" sheetId="1" r:id="rId1"/>
  </sheets>
  <definedNames>
    <definedName name="_xlnm.Print_Titles" localSheetId="0">'7233  (UNESCO)'!$9:$11</definedName>
    <definedName name="_xlnm.Print_Area" localSheetId="0">'7233  (UNESCO)'!$C$1:$G$145</definedName>
  </definedNames>
  <calcPr fullCalcOnLoad="1"/>
</workbook>
</file>

<file path=xl/sharedStrings.xml><?xml version="1.0" encoding="utf-8"?>
<sst xmlns="http://schemas.openxmlformats.org/spreadsheetml/2006/main" count="142" uniqueCount="103">
  <si>
    <t>Ministerstvo kultury ČR</t>
  </si>
  <si>
    <t>Řádek č. 7233</t>
  </si>
  <si>
    <t xml:space="preserve">Běžné </t>
  </si>
  <si>
    <t>Č. okresu</t>
  </si>
  <si>
    <t>Okres</t>
  </si>
  <si>
    <t>Transfer na (adresát)</t>
  </si>
  <si>
    <t>Účel</t>
  </si>
  <si>
    <t>poskytnuto</t>
  </si>
  <si>
    <t>v tis. Kč</t>
  </si>
  <si>
    <t>Transfery přísp. organizacím v působnosti MK ČR</t>
  </si>
  <si>
    <t>Národní pam. ústav</t>
  </si>
  <si>
    <t>Celkem</t>
  </si>
  <si>
    <t>Transfery podnikatelským subjektům (fyzické osoby)</t>
  </si>
  <si>
    <t>Praha</t>
  </si>
  <si>
    <t>Poznej světové dědictví UNESCO</t>
  </si>
  <si>
    <t>Nymburk</t>
  </si>
  <si>
    <t>Ulrych Ivan Ing.</t>
  </si>
  <si>
    <t>Transfery podnikatelským subjektům (právnické osoby)</t>
  </si>
  <si>
    <t>Brno</t>
  </si>
  <si>
    <t>Transfery nezisk. a pod. org. - občanská sdružení</t>
  </si>
  <si>
    <t xml:space="preserve"> </t>
  </si>
  <si>
    <t>Transfery nezisk. a pod. org. - nadace aj.</t>
  </si>
  <si>
    <t>Kutná Hora</t>
  </si>
  <si>
    <t>Transfery veřej. rozp. územní úrovně - obce</t>
  </si>
  <si>
    <t>Český Krumlov</t>
  </si>
  <si>
    <t>Město Český Krumlov</t>
  </si>
  <si>
    <t>Svitavy</t>
  </si>
  <si>
    <t>Město Litomyšl</t>
  </si>
  <si>
    <t>Jihlava</t>
  </si>
  <si>
    <t>Město Telč</t>
  </si>
  <si>
    <t>Olomouc</t>
  </si>
  <si>
    <t>Statutární město Olomouc</t>
  </si>
  <si>
    <t>Management plan památky UNESCO - sloupu Nejsvětější Trojice v Olomouci</t>
  </si>
  <si>
    <t>Karlovarský kraj</t>
  </si>
  <si>
    <t>Jihomoravský kraj</t>
  </si>
  <si>
    <t>Masarykovo muzeum v Hodoníně</t>
  </si>
  <si>
    <t xml:space="preserve"> C e l k e m </t>
  </si>
  <si>
    <t>České dědictví UNESCO</t>
  </si>
  <si>
    <t>Archeologický ústav AV ČR</t>
  </si>
  <si>
    <t>Schválený rozpočet</t>
  </si>
  <si>
    <t>Upravený rozpočet</t>
  </si>
  <si>
    <t>Celkem poskytnuto</t>
  </si>
  <si>
    <t>P o s k y t n u t o</t>
  </si>
  <si>
    <t xml:space="preserve">N e p o s k y t n u t o </t>
  </si>
  <si>
    <t>R e k a p i t u l a c e</t>
  </si>
  <si>
    <t>P o l o ž k a</t>
  </si>
  <si>
    <t>Zámecké divadlo v Litomyšli - opomíjený evropský unikát</t>
  </si>
  <si>
    <t>Jindřichův Hradec</t>
  </si>
  <si>
    <t>Město Třeboň</t>
  </si>
  <si>
    <t>Historie a současnost třeboňských rybníků -  realizace výstavy Minulost a oučasnost třeboňských rybníků</t>
  </si>
  <si>
    <t>Blažková Milena RNDr. - MEDIA IN</t>
  </si>
  <si>
    <t>Transfery nezisk. a pod. org. - obecně prosp. org.</t>
  </si>
  <si>
    <t>Břeclav</t>
  </si>
  <si>
    <t>Biosférická rezervace Dolní Morava</t>
  </si>
  <si>
    <t>Aktualizace management planu Lednicko-Valtického areálu</t>
  </si>
  <si>
    <t>Transfery nezisk. a pod. org. - církev a náb.spol.</t>
  </si>
  <si>
    <t>Královská kanonie premonstrátů na Strahově</t>
  </si>
  <si>
    <t>Stavebněhistorický průzkum Převorského dvora Strahovského kláštera</t>
  </si>
  <si>
    <t>Nadace Kutná Hora - památka UNESCO</t>
  </si>
  <si>
    <t>Půlstoletí Městské památkové rezervace Kutná Hora (1961 - 2011)</t>
  </si>
  <si>
    <t>Městská část Praha 3</t>
  </si>
  <si>
    <t>E - Management plan pro historické centrum města Český Krumlov</t>
  </si>
  <si>
    <t>Management plan Telč - 3. etapa</t>
  </si>
  <si>
    <t>Mezinárodní konzultační kulatý stůl vyzvaných odborníků k srovnání architektonických a urbanistických hodnot měst Západočeského lázeňského trojúhelníku lázeňských měst s významnými lázněmi 19. století v Evropě</t>
  </si>
  <si>
    <t>20A</t>
  </si>
  <si>
    <t>Praha-západ</t>
  </si>
  <si>
    <t>Botanický ústav AV ČR</t>
  </si>
  <si>
    <t>Management plan pro Průhonický park</t>
  </si>
  <si>
    <t>Mikulčické hradiště ve světle nedestruktivního archeologického výzkumu</t>
  </si>
  <si>
    <t>30. úpr.</t>
  </si>
  <si>
    <t>SZ Telč - Management plan (2. etapa)</t>
  </si>
  <si>
    <t>Zelená hora  - Management plan (2. etapa)</t>
  </si>
  <si>
    <t>ústřední pracoviště</t>
  </si>
  <si>
    <t>Sgrafita litomyšlského zámku - dokumentace, průzkum</t>
  </si>
  <si>
    <t>Soubor průzkumů a prezentace zahradního pavilonu (Rotundy) v Květné zahradě v Kroměříži</t>
  </si>
  <si>
    <t>Stavebněhistorický průzkum hlavní budovy SZ Valtice do roku 1684</t>
  </si>
  <si>
    <t>Stavebněhistorický průzkum SZ Telč (2. etapa)</t>
  </si>
  <si>
    <t>Archeologický kontext vybraných plošných památek UNESCO jako ohrožená součást kulturního dědictví (1. etapa)</t>
  </si>
  <si>
    <t>Didaktické využití a prezentace památek zahradního umění Květné a Podzámecké zahrady v Kroměříži</t>
  </si>
  <si>
    <t>UNESCO pro dětské oči</t>
  </si>
  <si>
    <t>Mezinárodní metodická porada k vybraným otázkám památek UNESCO</t>
  </si>
  <si>
    <t>Informační systém pro Prahu a Zahrady pod Pražským hradem</t>
  </si>
  <si>
    <t>Kostel Nejsvětějšího Srdce Páně ve vztahu k pražské památkové rezervaci a památkám UNESCO</t>
  </si>
  <si>
    <t>Obchodní akademie Holešovice - Pha 7</t>
  </si>
  <si>
    <t>Město Český Krumlov (Městská knihovna)</t>
  </si>
  <si>
    <t>Edukace památek UNESCO v Městské knihovně v Českém Krumlově</t>
  </si>
  <si>
    <t>Město Brno (Muzeum města Brna)</t>
  </si>
  <si>
    <t xml:space="preserve">Vila Tugendhat - Sběrný dokumentační projekt </t>
  </si>
  <si>
    <t>Archeopark Mikulčice - Kopčany</t>
  </si>
  <si>
    <t>Sborník příspěvků prohlubujících poznání o hodnotách mikulčisko-kopčanské velkomoravské archeologické lokality</t>
  </si>
  <si>
    <t>Kroměříž</t>
  </si>
  <si>
    <t>Klub UNESCO Kroměříž</t>
  </si>
  <si>
    <t>Zahrada jako umění - Umění v zhradě</t>
  </si>
  <si>
    <t>Zámecký areál Litomyšl - management plan - 2. etapa - webová prezentace s jazykovou mutací, grafické práce a tisk</t>
  </si>
  <si>
    <t>FRMOL</t>
  </si>
  <si>
    <t>Dokumentární pořad pro ČT - díly Český Krumlov a Telč</t>
  </si>
  <si>
    <t>UNESCO - nositelé poznávání kulturních věd - I. etapa</t>
  </si>
  <si>
    <t>Projekt "UNESCO pohledem života"</t>
  </si>
  <si>
    <t xml:space="preserve">P ř e h l e d  čerpání transferu poskytnutého na Program podpory pro památky UNESCO  </t>
  </si>
  <si>
    <t>Transfery veřej. rozp. územní úrovně - kraje</t>
  </si>
  <si>
    <t>Transfery veřej. rozp. územní úrovně - dobrov. svazky obcí</t>
  </si>
  <si>
    <t>Transfery přísp. a pod. org. - vysokým školám</t>
  </si>
  <si>
    <t>Transfery přísp. a pod. org. - veřej. výzkumným institucím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</si>
</sst>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"/>
    <numFmt numFmtId="165" formatCode="#,##0.00_ ;\-#,##0.00\ "/>
    <numFmt numFmtId="166" formatCode="dd/mm/yy"/>
    <numFmt numFmtId="167" formatCode="[$-405]d\.\ mmmm\ yyyy"/>
    <numFmt numFmtId="168" formatCode="d/m;@"/>
    <numFmt numFmtId="169" formatCode="#,##0.000"/>
    <numFmt numFmtId="170" formatCode="dd/mm/yy;@"/>
  </numFmts>
  <fonts count="14">
    <font>
      <sz val="10"/>
      <name val="Arial CE"/>
      <family val="0"/>
    </font>
    <font>
      <sz val="9"/>
      <name val="Arial CE"/>
      <family val="0"/>
    </font>
    <font>
      <sz val="12"/>
      <name val="Arial CE"/>
      <family val="0"/>
    </font>
    <font>
      <b/>
      <sz val="9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  <font>
      <sz val="10"/>
      <name val="Courier New CE"/>
      <family val="3"/>
    </font>
    <font>
      <sz val="10"/>
      <name val="Arial"/>
      <family val="2"/>
    </font>
    <font>
      <sz val="10"/>
      <color indexed="10"/>
      <name val="Arial CE"/>
      <family val="2"/>
    </font>
    <font>
      <b/>
      <u val="single"/>
      <sz val="10"/>
      <name val="Arial CE"/>
      <family val="0"/>
    </font>
    <font>
      <u val="single"/>
      <sz val="10"/>
      <name val="Arial CE"/>
      <family val="2"/>
    </font>
    <font>
      <b/>
      <sz val="10"/>
      <color indexed="14"/>
      <name val="Arial CE"/>
      <family val="0"/>
    </font>
    <font>
      <sz val="10"/>
      <color indexed="14"/>
      <name val="Arial CE"/>
      <family val="0"/>
    </font>
    <font>
      <sz val="10"/>
      <color indexed="12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168" fontId="1" fillId="0" borderId="0" xfId="0" applyNumberFormat="1" applyFont="1" applyFill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169" fontId="0" fillId="0" borderId="0" xfId="0" applyNumberFormat="1" applyAlignment="1">
      <alignment/>
    </xf>
    <xf numFmtId="168" fontId="3" fillId="0" borderId="0" xfId="0" applyNumberFormat="1" applyFont="1" applyFill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169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3" xfId="0" applyBorder="1" applyAlignment="1">
      <alignment/>
    </xf>
    <xf numFmtId="0" fontId="8" fillId="0" borderId="4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5" xfId="0" applyFont="1" applyBorder="1" applyAlignment="1">
      <alignment/>
    </xf>
    <xf numFmtId="0" fontId="0" fillId="0" borderId="1" xfId="0" applyFont="1" applyBorder="1" applyAlignment="1">
      <alignment/>
    </xf>
    <xf numFmtId="168" fontId="1" fillId="0" borderId="0" xfId="0" applyNumberFormat="1" applyFont="1" applyFill="1" applyAlignment="1">
      <alignment horizontal="left" vertical="top"/>
    </xf>
    <xf numFmtId="0" fontId="0" fillId="0" borderId="5" xfId="0" applyFont="1" applyBorder="1" applyAlignment="1">
      <alignment vertical="top"/>
    </xf>
    <xf numFmtId="0" fontId="0" fillId="0" borderId="1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0" fillId="0" borderId="2" xfId="0" applyFont="1" applyBorder="1" applyAlignment="1">
      <alignment/>
    </xf>
    <xf numFmtId="0" fontId="8" fillId="0" borderId="2" xfId="0" applyFont="1" applyBorder="1" applyAlignment="1">
      <alignment/>
    </xf>
    <xf numFmtId="168" fontId="1" fillId="0" borderId="0" xfId="0" applyNumberFormat="1" applyFont="1" applyFill="1" applyBorder="1" applyAlignment="1">
      <alignment horizontal="left"/>
    </xf>
    <xf numFmtId="0" fontId="0" fillId="0" borderId="2" xfId="0" applyNumberFormat="1" applyFont="1" applyFill="1" applyBorder="1" applyAlignment="1">
      <alignment/>
    </xf>
    <xf numFmtId="4" fontId="8" fillId="0" borderId="1" xfId="0" applyNumberFormat="1" applyFont="1" applyBorder="1" applyAlignment="1">
      <alignment/>
    </xf>
    <xf numFmtId="4" fontId="0" fillId="0" borderId="1" xfId="0" applyNumberFormat="1" applyFont="1" applyBorder="1" applyAlignment="1">
      <alignment wrapText="1"/>
    </xf>
    <xf numFmtId="0" fontId="0" fillId="0" borderId="2" xfId="0" applyFont="1" applyBorder="1" applyAlignment="1">
      <alignment/>
    </xf>
    <xf numFmtId="4" fontId="0" fillId="0" borderId="1" xfId="0" applyNumberFormat="1" applyFont="1" applyBorder="1" applyAlignment="1">
      <alignment/>
    </xf>
    <xf numFmtId="4" fontId="0" fillId="0" borderId="1" xfId="0" applyNumberFormat="1" applyFont="1" applyBorder="1" applyAlignment="1">
      <alignment/>
    </xf>
    <xf numFmtId="0" fontId="0" fillId="0" borderId="1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8" fillId="0" borderId="1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left"/>
    </xf>
    <xf numFmtId="4" fontId="8" fillId="0" borderId="2" xfId="0" applyNumberFormat="1" applyFont="1" applyBorder="1" applyAlignment="1">
      <alignment/>
    </xf>
    <xf numFmtId="4" fontId="0" fillId="0" borderId="2" xfId="0" applyNumberFormat="1" applyFont="1" applyBorder="1" applyAlignment="1">
      <alignment/>
    </xf>
    <xf numFmtId="4" fontId="8" fillId="0" borderId="6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Fill="1" applyBorder="1" applyAlignment="1">
      <alignment horizontal="right"/>
    </xf>
    <xf numFmtId="4" fontId="0" fillId="0" borderId="2" xfId="0" applyNumberFormat="1" applyBorder="1" applyAlignment="1">
      <alignment/>
    </xf>
    <xf numFmtId="4" fontId="0" fillId="0" borderId="6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7" xfId="0" applyFill="1" applyBorder="1" applyAlignment="1">
      <alignment/>
    </xf>
    <xf numFmtId="0" fontId="5" fillId="2" borderId="8" xfId="0" applyFont="1" applyFill="1" applyBorder="1" applyAlignment="1">
      <alignment/>
    </xf>
    <xf numFmtId="4" fontId="5" fillId="2" borderId="9" xfId="0" applyNumberFormat="1" applyFont="1" applyFill="1" applyBorder="1" applyAlignment="1">
      <alignment/>
    </xf>
    <xf numFmtId="4" fontId="0" fillId="0" borderId="0" xfId="0" applyNumberFormat="1" applyBorder="1" applyAlignment="1">
      <alignment/>
    </xf>
    <xf numFmtId="0" fontId="0" fillId="0" borderId="7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169" fontId="12" fillId="0" borderId="0" xfId="0" applyNumberFormat="1" applyFont="1" applyAlignment="1">
      <alignment horizontal="right"/>
    </xf>
    <xf numFmtId="0" fontId="0" fillId="0" borderId="2" xfId="0" applyFont="1" applyBorder="1" applyAlignment="1">
      <alignment horizontal="left"/>
    </xf>
    <xf numFmtId="169" fontId="12" fillId="0" borderId="0" xfId="0" applyNumberFormat="1" applyFont="1" applyAlignment="1">
      <alignment/>
    </xf>
    <xf numFmtId="0" fontId="0" fillId="0" borderId="2" xfId="0" applyFont="1" applyFill="1" applyBorder="1" applyAlignment="1">
      <alignment horizontal="left"/>
    </xf>
    <xf numFmtId="0" fontId="0" fillId="0" borderId="0" xfId="0" applyAlignment="1">
      <alignment horizontal="center"/>
    </xf>
    <xf numFmtId="169" fontId="12" fillId="0" borderId="0" xfId="0" applyNumberFormat="1" applyFont="1" applyFill="1" applyAlignment="1">
      <alignment/>
    </xf>
    <xf numFmtId="169" fontId="0" fillId="0" borderId="0" xfId="0" applyNumberFormat="1" applyFont="1" applyAlignment="1">
      <alignment horizontal="right"/>
    </xf>
    <xf numFmtId="169" fontId="5" fillId="0" borderId="0" xfId="0" applyNumberFormat="1" applyFont="1" applyAlignment="1">
      <alignment horizontal="right"/>
    </xf>
    <xf numFmtId="0" fontId="0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vertical="top"/>
    </xf>
    <xf numFmtId="169" fontId="0" fillId="0" borderId="0" xfId="0" applyNumberFormat="1" applyBorder="1" applyAlignment="1">
      <alignment/>
    </xf>
    <xf numFmtId="169" fontId="13" fillId="0" borderId="0" xfId="0" applyNumberFormat="1" applyFont="1" applyFill="1" applyBorder="1" applyAlignment="1">
      <alignment/>
    </xf>
    <xf numFmtId="169" fontId="13" fillId="0" borderId="0" xfId="0" applyNumberFormat="1" applyFont="1" applyBorder="1" applyAlignment="1">
      <alignment/>
    </xf>
    <xf numFmtId="169" fontId="5" fillId="3" borderId="0" xfId="0" applyNumberFormat="1" applyFont="1" applyFill="1" applyBorder="1" applyAlignment="1">
      <alignment/>
    </xf>
    <xf numFmtId="169" fontId="11" fillId="4" borderId="0" xfId="0" applyNumberFormat="1" applyFont="1" applyFill="1" applyBorder="1" applyAlignment="1">
      <alignment/>
    </xf>
    <xf numFmtId="170" fontId="11" fillId="4" borderId="7" xfId="0" applyNumberFormat="1" applyFont="1" applyFill="1" applyBorder="1" applyAlignment="1">
      <alignment horizontal="center"/>
    </xf>
    <xf numFmtId="169" fontId="5" fillId="3" borderId="11" xfId="0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1" fontId="7" fillId="0" borderId="14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169" fontId="0" fillId="0" borderId="16" xfId="0" applyNumberFormat="1" applyFont="1" applyBorder="1" applyAlignment="1">
      <alignment horizontal="right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/>
    </xf>
    <xf numFmtId="169" fontId="0" fillId="0" borderId="16" xfId="0" applyNumberFormat="1" applyFont="1" applyFill="1" applyBorder="1" applyAlignment="1">
      <alignment horizontal="right"/>
    </xf>
    <xf numFmtId="0" fontId="0" fillId="0" borderId="14" xfId="0" applyFont="1" applyFill="1" applyBorder="1" applyAlignment="1">
      <alignment horizontal="center"/>
    </xf>
    <xf numFmtId="169" fontId="0" fillId="0" borderId="17" xfId="0" applyNumberFormat="1" applyFont="1" applyBorder="1" applyAlignment="1">
      <alignment horizontal="right"/>
    </xf>
    <xf numFmtId="169" fontId="0" fillId="0" borderId="18" xfId="0" applyNumberFormat="1" applyFont="1" applyBorder="1" applyAlignment="1">
      <alignment horizontal="right"/>
    </xf>
    <xf numFmtId="0" fontId="5" fillId="5" borderId="11" xfId="0" applyFont="1" applyFill="1" applyBorder="1" applyAlignment="1">
      <alignment/>
    </xf>
    <xf numFmtId="4" fontId="5" fillId="5" borderId="19" xfId="0" applyNumberFormat="1" applyFont="1" applyFill="1" applyBorder="1" applyAlignment="1">
      <alignment/>
    </xf>
    <xf numFmtId="169" fontId="5" fillId="5" borderId="20" xfId="0" applyNumberFormat="1" applyFont="1" applyFill="1" applyBorder="1" applyAlignment="1">
      <alignment horizontal="right"/>
    </xf>
    <xf numFmtId="169" fontId="0" fillId="5" borderId="0" xfId="0" applyNumberFormat="1" applyFill="1" applyAlignment="1">
      <alignment/>
    </xf>
    <xf numFmtId="0" fontId="0" fillId="0" borderId="0" xfId="0" applyFont="1" applyFill="1" applyBorder="1" applyAlignment="1">
      <alignment horizontal="right"/>
    </xf>
    <xf numFmtId="4" fontId="5" fillId="0" borderId="2" xfId="0" applyNumberFormat="1" applyFont="1" applyFill="1" applyBorder="1" applyAlignment="1">
      <alignment/>
    </xf>
    <xf numFmtId="169" fontId="5" fillId="0" borderId="16" xfId="0" applyNumberFormat="1" applyFont="1" applyFill="1" applyBorder="1" applyAlignment="1">
      <alignment horizontal="right"/>
    </xf>
    <xf numFmtId="0" fontId="0" fillId="0" borderId="7" xfId="0" applyFont="1" applyFill="1" applyBorder="1" applyAlignment="1">
      <alignment horizontal="right"/>
    </xf>
    <xf numFmtId="4" fontId="5" fillId="0" borderId="6" xfId="0" applyNumberFormat="1" applyFont="1" applyFill="1" applyBorder="1" applyAlignment="1">
      <alignment/>
    </xf>
    <xf numFmtId="169" fontId="5" fillId="0" borderId="17" xfId="0" applyNumberFormat="1" applyFont="1" applyFill="1" applyBorder="1" applyAlignment="1">
      <alignment horizontal="right"/>
    </xf>
    <xf numFmtId="0" fontId="0" fillId="0" borderId="14" xfId="0" applyFill="1" applyBorder="1" applyAlignment="1">
      <alignment horizontal="center"/>
    </xf>
    <xf numFmtId="0" fontId="8" fillId="0" borderId="2" xfId="0" applyFont="1" applyFill="1" applyBorder="1" applyAlignment="1">
      <alignment/>
    </xf>
    <xf numFmtId="16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0" fillId="0" borderId="9" xfId="0" applyFont="1" applyFill="1" applyBorder="1" applyAlignment="1">
      <alignment/>
    </xf>
    <xf numFmtId="0" fontId="5" fillId="0" borderId="21" xfId="0" applyFont="1" applyFill="1" applyBorder="1" applyAlignment="1">
      <alignment horizontal="right" wrapText="1"/>
    </xf>
    <xf numFmtId="0" fontId="5" fillId="5" borderId="8" xfId="0" applyFont="1" applyFill="1" applyBorder="1" applyAlignment="1">
      <alignment/>
    </xf>
    <xf numFmtId="4" fontId="5" fillId="5" borderId="9" xfId="0" applyNumberFormat="1" applyFont="1" applyFill="1" applyBorder="1" applyAlignment="1">
      <alignment/>
    </xf>
    <xf numFmtId="169" fontId="5" fillId="5" borderId="22" xfId="0" applyNumberFormat="1" applyFont="1" applyFill="1" applyBorder="1" applyAlignment="1">
      <alignment horizontal="right"/>
    </xf>
    <xf numFmtId="0" fontId="9" fillId="0" borderId="21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1" fontId="5" fillId="0" borderId="21" xfId="0" applyNumberFormat="1" applyFont="1" applyFill="1" applyBorder="1" applyAlignment="1">
      <alignment horizontal="right"/>
    </xf>
    <xf numFmtId="0" fontId="8" fillId="0" borderId="9" xfId="0" applyFont="1" applyFill="1" applyBorder="1" applyAlignment="1">
      <alignment/>
    </xf>
    <xf numFmtId="0" fontId="9" fillId="0" borderId="9" xfId="0" applyFont="1" applyFill="1" applyBorder="1" applyAlignment="1">
      <alignment/>
    </xf>
    <xf numFmtId="0" fontId="5" fillId="0" borderId="21" xfId="0" applyFont="1" applyFill="1" applyBorder="1" applyAlignment="1">
      <alignment horizontal="right"/>
    </xf>
    <xf numFmtId="0" fontId="5" fillId="5" borderId="9" xfId="0" applyFont="1" applyFill="1" applyBorder="1" applyAlignment="1">
      <alignment horizontal="left"/>
    </xf>
    <xf numFmtId="0" fontId="5" fillId="0" borderId="9" xfId="0" applyFont="1" applyFill="1" applyBorder="1" applyAlignment="1">
      <alignment horizontal="right"/>
    </xf>
    <xf numFmtId="0" fontId="8" fillId="0" borderId="3" xfId="0" applyFont="1" applyBorder="1" applyAlignment="1">
      <alignment/>
    </xf>
    <xf numFmtId="169" fontId="0" fillId="0" borderId="8" xfId="0" applyNumberFormat="1" applyBorder="1" applyAlignment="1">
      <alignment/>
    </xf>
    <xf numFmtId="0" fontId="0" fillId="4" borderId="8" xfId="0" applyFill="1" applyBorder="1" applyAlignment="1">
      <alignment/>
    </xf>
    <xf numFmtId="4" fontId="5" fillId="4" borderId="9" xfId="0" applyNumberFormat="1" applyFont="1" applyFill="1" applyBorder="1" applyAlignment="1">
      <alignment/>
    </xf>
    <xf numFmtId="169" fontId="5" fillId="4" borderId="22" xfId="0" applyNumberFormat="1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4" borderId="8" xfId="0" applyFill="1" applyBorder="1" applyAlignment="1">
      <alignment horizontal="right"/>
    </xf>
    <xf numFmtId="4" fontId="5" fillId="4" borderId="9" xfId="0" applyNumberFormat="1" applyFont="1" applyFill="1" applyBorder="1" applyAlignment="1">
      <alignment horizontal="right"/>
    </xf>
    <xf numFmtId="0" fontId="0" fillId="0" borderId="23" xfId="0" applyFont="1" applyBorder="1" applyAlignment="1">
      <alignment/>
    </xf>
    <xf numFmtId="0" fontId="0" fillId="0" borderId="2" xfId="0" applyBorder="1" applyAlignment="1">
      <alignment horizontal="center" vertical="center"/>
    </xf>
    <xf numFmtId="0" fontId="0" fillId="0" borderId="6" xfId="0" applyFont="1" applyBorder="1" applyAlignment="1">
      <alignment/>
    </xf>
    <xf numFmtId="0" fontId="9" fillId="0" borderId="9" xfId="0" applyFont="1" applyFill="1" applyBorder="1" applyAlignment="1">
      <alignment/>
    </xf>
    <xf numFmtId="0" fontId="0" fillId="0" borderId="2" xfId="0" applyBorder="1" applyAlignment="1">
      <alignment/>
    </xf>
    <xf numFmtId="0" fontId="0" fillId="0" borderId="0" xfId="0" applyFont="1" applyFill="1" applyBorder="1" applyAlignment="1">
      <alignment horizontal="center"/>
    </xf>
    <xf numFmtId="0" fontId="9" fillId="0" borderId="9" xfId="0" applyFont="1" applyFill="1" applyBorder="1" applyAlignment="1">
      <alignment vertical="top"/>
    </xf>
    <xf numFmtId="0" fontId="0" fillId="0" borderId="2" xfId="0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2" xfId="0" applyFont="1" applyFill="1" applyBorder="1" applyAlignment="1">
      <alignment vertical="top"/>
    </xf>
    <xf numFmtId="0" fontId="8" fillId="0" borderId="6" xfId="0" applyFont="1" applyBorder="1" applyAlignment="1">
      <alignment/>
    </xf>
    <xf numFmtId="0" fontId="5" fillId="4" borderId="8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5" xfId="0" applyBorder="1" applyAlignment="1">
      <alignment horizontal="center"/>
    </xf>
    <xf numFmtId="169" fontId="0" fillId="0" borderId="26" xfId="0" applyNumberFormat="1" applyFont="1" applyBorder="1" applyAlignment="1">
      <alignment horizontal="right"/>
    </xf>
    <xf numFmtId="169" fontId="5" fillId="2" borderId="22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7"/>
  <sheetViews>
    <sheetView tabSelected="1" view="pageBreakPreview" zoomScale="75" zoomScaleNormal="75" zoomScaleSheetLayoutView="75" workbookViewId="0" topLeftCell="C74">
      <selection activeCell="I74" sqref="I1:I16384"/>
    </sheetView>
  </sheetViews>
  <sheetFormatPr defaultColWidth="9.00390625" defaultRowHeight="12.75"/>
  <cols>
    <col min="1" max="1" width="8.25390625" style="1" customWidth="1"/>
    <col min="2" max="2" width="8.25390625" style="1" hidden="1" customWidth="1"/>
    <col min="3" max="3" width="9.125" style="57" customWidth="1"/>
    <col min="4" max="4" width="28.625" style="0" customWidth="1"/>
    <col min="5" max="5" width="36.75390625" style="0" customWidth="1"/>
    <col min="6" max="6" width="114.75390625" style="0" customWidth="1"/>
    <col min="7" max="7" width="13.25390625" style="59" customWidth="1"/>
    <col min="8" max="8" width="12.625" style="4" hidden="1" customWidth="1"/>
    <col min="9" max="9" width="13.00390625" style="4" hidden="1" customWidth="1"/>
  </cols>
  <sheetData>
    <row r="1" spans="3:6" ht="15">
      <c r="C1" s="2" t="s">
        <v>0</v>
      </c>
      <c r="D1" s="2"/>
      <c r="E1" s="2"/>
      <c r="F1" s="3"/>
    </row>
    <row r="2" spans="3:6" ht="15">
      <c r="C2" s="2"/>
      <c r="D2" s="2"/>
      <c r="E2" s="2"/>
      <c r="F2" s="3"/>
    </row>
    <row r="3" spans="3:6" ht="15">
      <c r="C3" s="2"/>
      <c r="D3" s="2"/>
      <c r="E3" s="2"/>
      <c r="F3" s="3"/>
    </row>
    <row r="4" spans="1:9" s="9" customFormat="1" ht="15.75">
      <c r="A4" s="5"/>
      <c r="B4" s="5"/>
      <c r="C4" s="6" t="s">
        <v>98</v>
      </c>
      <c r="D4" s="6"/>
      <c r="E4" s="6"/>
      <c r="F4" s="7"/>
      <c r="G4" s="60"/>
      <c r="H4" s="8"/>
      <c r="I4" s="8"/>
    </row>
    <row r="5" spans="1:9" s="9" customFormat="1" ht="15.75">
      <c r="A5" s="5"/>
      <c r="B5" s="5"/>
      <c r="C5" s="6"/>
      <c r="D5" s="6"/>
      <c r="E5" s="6"/>
      <c r="F5" s="7"/>
      <c r="G5" s="60"/>
      <c r="H5" s="8"/>
      <c r="I5" s="8"/>
    </row>
    <row r="6" spans="1:9" s="9" customFormat="1" ht="15.75">
      <c r="A6" s="5"/>
      <c r="B6" s="5"/>
      <c r="C6" s="6" t="s">
        <v>1</v>
      </c>
      <c r="D6" s="6"/>
      <c r="E6" s="6"/>
      <c r="F6" s="7"/>
      <c r="G6" s="60"/>
      <c r="H6" s="8"/>
      <c r="I6" s="8"/>
    </row>
    <row r="7" spans="1:9" s="9" customFormat="1" ht="13.5">
      <c r="A7" s="5"/>
      <c r="B7" s="5"/>
      <c r="C7" s="10"/>
      <c r="E7" s="11"/>
      <c r="G7" s="60"/>
      <c r="H7" s="8"/>
      <c r="I7" s="8"/>
    </row>
    <row r="8" spans="3:4" ht="13.5" thickBot="1">
      <c r="C8" s="72"/>
      <c r="D8" s="12"/>
    </row>
    <row r="9" spans="3:7" ht="12.75">
      <c r="C9" s="73"/>
      <c r="D9" s="122"/>
      <c r="E9" s="74"/>
      <c r="F9" s="75"/>
      <c r="G9" s="142" t="s">
        <v>2</v>
      </c>
    </row>
    <row r="10" spans="3:7" ht="12.75">
      <c r="C10" s="76" t="s">
        <v>3</v>
      </c>
      <c r="D10" s="123" t="s">
        <v>4</v>
      </c>
      <c r="E10" s="13" t="s">
        <v>5</v>
      </c>
      <c r="F10" s="14" t="s">
        <v>6</v>
      </c>
      <c r="G10" s="78" t="s">
        <v>7</v>
      </c>
    </row>
    <row r="11" spans="3:7" ht="12.75">
      <c r="C11" s="77"/>
      <c r="D11" s="124"/>
      <c r="E11" s="15"/>
      <c r="F11" s="16"/>
      <c r="G11" s="83" t="s">
        <v>8</v>
      </c>
    </row>
    <row r="12" spans="3:7" ht="12.75">
      <c r="C12" s="80"/>
      <c r="D12" s="12"/>
      <c r="E12" s="17"/>
      <c r="F12" s="18"/>
      <c r="G12" s="78"/>
    </row>
    <row r="13" spans="3:7" ht="12.75">
      <c r="C13" s="80"/>
      <c r="D13" s="125" t="s">
        <v>9</v>
      </c>
      <c r="E13" s="99"/>
      <c r="F13" s="100">
        <v>5331</v>
      </c>
      <c r="G13" s="78"/>
    </row>
    <row r="14" spans="3:7" ht="12.75">
      <c r="C14" s="80"/>
      <c r="D14" s="12"/>
      <c r="E14" s="19"/>
      <c r="F14" s="20"/>
      <c r="G14" s="78"/>
    </row>
    <row r="15" spans="1:7" ht="12.75">
      <c r="A15" s="21">
        <v>40718</v>
      </c>
      <c r="B15" s="21" t="s">
        <v>69</v>
      </c>
      <c r="C15" s="79"/>
      <c r="D15" s="24" t="s">
        <v>10</v>
      </c>
      <c r="E15" s="22" t="s">
        <v>72</v>
      </c>
      <c r="F15" s="23" t="s">
        <v>70</v>
      </c>
      <c r="G15" s="78">
        <v>50</v>
      </c>
    </row>
    <row r="16" spans="1:7" ht="12.75">
      <c r="A16" s="21">
        <v>40718</v>
      </c>
      <c r="B16" s="21" t="s">
        <v>69</v>
      </c>
      <c r="C16" s="79"/>
      <c r="D16" s="24"/>
      <c r="E16" s="22"/>
      <c r="F16" s="23" t="s">
        <v>71</v>
      </c>
      <c r="G16" s="78">
        <v>50</v>
      </c>
    </row>
    <row r="17" spans="1:7" ht="12.75">
      <c r="A17" s="21">
        <v>40718</v>
      </c>
      <c r="B17" s="21" t="s">
        <v>69</v>
      </c>
      <c r="C17" s="79"/>
      <c r="D17" s="24"/>
      <c r="E17" s="22"/>
      <c r="F17" s="23" t="s">
        <v>73</v>
      </c>
      <c r="G17" s="78">
        <v>300</v>
      </c>
    </row>
    <row r="18" spans="1:7" ht="12.75">
      <c r="A18" s="21">
        <v>40718</v>
      </c>
      <c r="B18" s="21" t="s">
        <v>69</v>
      </c>
      <c r="C18" s="79"/>
      <c r="D18" s="24"/>
      <c r="E18" s="22"/>
      <c r="F18" s="23" t="s">
        <v>77</v>
      </c>
      <c r="G18" s="78">
        <v>180</v>
      </c>
    </row>
    <row r="19" spans="1:7" ht="12.75">
      <c r="A19" s="21">
        <v>40718</v>
      </c>
      <c r="B19" s="21" t="s">
        <v>69</v>
      </c>
      <c r="C19" s="79"/>
      <c r="D19" s="24"/>
      <c r="E19" s="22"/>
      <c r="F19" s="23" t="s">
        <v>74</v>
      </c>
      <c r="G19" s="78">
        <v>195</v>
      </c>
    </row>
    <row r="20" spans="1:7" ht="12.75">
      <c r="A20" s="21">
        <v>40718</v>
      </c>
      <c r="B20" s="21" t="s">
        <v>69</v>
      </c>
      <c r="C20" s="79"/>
      <c r="D20" s="24"/>
      <c r="E20" s="22"/>
      <c r="F20" s="23" t="s">
        <v>75</v>
      </c>
      <c r="G20" s="78">
        <v>200</v>
      </c>
    </row>
    <row r="21" spans="1:7" ht="12.75">
      <c r="A21" s="21">
        <v>40718</v>
      </c>
      <c r="B21" s="21" t="s">
        <v>69</v>
      </c>
      <c r="C21" s="79"/>
      <c r="D21" s="24"/>
      <c r="E21" s="22"/>
      <c r="F21" s="23" t="s">
        <v>76</v>
      </c>
      <c r="G21" s="78">
        <v>200</v>
      </c>
    </row>
    <row r="22" spans="1:7" ht="12.75">
      <c r="A22" s="21">
        <v>40718</v>
      </c>
      <c r="B22" s="21" t="s">
        <v>69</v>
      </c>
      <c r="C22" s="79"/>
      <c r="D22" s="24"/>
      <c r="E22" s="22"/>
      <c r="F22" s="23" t="s">
        <v>78</v>
      </c>
      <c r="G22" s="78">
        <v>110</v>
      </c>
    </row>
    <row r="23" spans="1:7" ht="12.75">
      <c r="A23" s="21">
        <v>40718</v>
      </c>
      <c r="B23" s="21" t="s">
        <v>69</v>
      </c>
      <c r="C23" s="79"/>
      <c r="D23" s="24"/>
      <c r="E23" s="22"/>
      <c r="F23" s="23" t="s">
        <v>79</v>
      </c>
      <c r="G23" s="78">
        <v>100</v>
      </c>
    </row>
    <row r="24" spans="1:7" ht="12.75">
      <c r="A24" s="21">
        <v>40718</v>
      </c>
      <c r="B24" s="21" t="s">
        <v>69</v>
      </c>
      <c r="C24" s="79"/>
      <c r="D24" s="24"/>
      <c r="E24" s="22"/>
      <c r="F24" s="23" t="s">
        <v>80</v>
      </c>
      <c r="G24" s="78">
        <v>250</v>
      </c>
    </row>
    <row r="25" spans="1:7" ht="12.75">
      <c r="A25" s="21">
        <v>40718</v>
      </c>
      <c r="B25" s="21" t="s">
        <v>69</v>
      </c>
      <c r="C25" s="79"/>
      <c r="D25" s="24"/>
      <c r="E25" s="22"/>
      <c r="F25" s="23" t="s">
        <v>81</v>
      </c>
      <c r="G25" s="78">
        <v>235</v>
      </c>
    </row>
    <row r="26" spans="3:7" ht="12.75">
      <c r="C26" s="80"/>
      <c r="D26" s="12"/>
      <c r="E26" s="19"/>
      <c r="F26" s="18"/>
      <c r="G26" s="78"/>
    </row>
    <row r="27" spans="3:7" ht="12.75">
      <c r="C27" s="80"/>
      <c r="D27" s="101" t="s">
        <v>11</v>
      </c>
      <c r="E27" s="101"/>
      <c r="F27" s="102"/>
      <c r="G27" s="103">
        <f>SUM(G14:G26)</f>
        <v>1870</v>
      </c>
    </row>
    <row r="28" spans="3:7" ht="12.75">
      <c r="C28" s="80"/>
      <c r="D28" s="12"/>
      <c r="E28" s="19"/>
      <c r="F28" s="18"/>
      <c r="G28" s="78"/>
    </row>
    <row r="29" spans="3:7" ht="12.75">
      <c r="C29" s="80"/>
      <c r="D29" s="12"/>
      <c r="E29" s="19"/>
      <c r="F29" s="18"/>
      <c r="G29" s="78"/>
    </row>
    <row r="30" spans="3:7" ht="12.75">
      <c r="C30" s="80"/>
      <c r="D30" s="110" t="s">
        <v>12</v>
      </c>
      <c r="E30" s="104"/>
      <c r="F30" s="105">
        <v>5212</v>
      </c>
      <c r="G30" s="78"/>
    </row>
    <row r="31" spans="3:7" ht="12.75">
      <c r="C31" s="80"/>
      <c r="D31" s="12"/>
      <c r="E31" s="19"/>
      <c r="F31" s="18"/>
      <c r="G31" s="78"/>
    </row>
    <row r="32" spans="1:7" ht="12.75">
      <c r="A32" s="1">
        <v>40704</v>
      </c>
      <c r="C32" s="80">
        <v>100</v>
      </c>
      <c r="D32" s="12" t="s">
        <v>13</v>
      </c>
      <c r="E32" s="20" t="s">
        <v>50</v>
      </c>
      <c r="F32" s="25" t="s">
        <v>14</v>
      </c>
      <c r="G32" s="78">
        <v>200</v>
      </c>
    </row>
    <row r="33" spans="3:7" ht="12.75">
      <c r="C33" s="80">
        <v>208</v>
      </c>
      <c r="D33" s="12" t="s">
        <v>15</v>
      </c>
      <c r="E33" s="20" t="s">
        <v>16</v>
      </c>
      <c r="F33" s="25" t="s">
        <v>46</v>
      </c>
      <c r="G33" s="78"/>
    </row>
    <row r="34" spans="3:7" ht="12.75">
      <c r="C34" s="80"/>
      <c r="D34" s="126"/>
      <c r="E34" s="18"/>
      <c r="F34" s="26"/>
      <c r="G34" s="78"/>
    </row>
    <row r="35" spans="3:7" ht="12.75">
      <c r="C35" s="80"/>
      <c r="D35" s="101" t="s">
        <v>11</v>
      </c>
      <c r="E35" s="101"/>
      <c r="F35" s="102"/>
      <c r="G35" s="103">
        <f>SUM(G31:G34)</f>
        <v>200</v>
      </c>
    </row>
    <row r="36" spans="3:7" ht="12.75">
      <c r="C36" s="80"/>
      <c r="D36" s="12"/>
      <c r="E36" s="19"/>
      <c r="F36" s="18"/>
      <c r="G36" s="78"/>
    </row>
    <row r="37" spans="3:7" ht="12.75">
      <c r="C37" s="80"/>
      <c r="D37" s="12"/>
      <c r="E37" s="19"/>
      <c r="F37" s="18"/>
      <c r="G37" s="78"/>
    </row>
    <row r="38" spans="3:7" ht="12.75">
      <c r="C38" s="80"/>
      <c r="D38" s="110" t="s">
        <v>17</v>
      </c>
      <c r="E38" s="104"/>
      <c r="F38" s="105">
        <v>5213</v>
      </c>
      <c r="G38" s="81"/>
    </row>
    <row r="39" spans="3:7" ht="12.75">
      <c r="C39" s="80"/>
      <c r="D39" s="12"/>
      <c r="E39" s="19"/>
      <c r="F39" s="18"/>
      <c r="G39" s="78"/>
    </row>
    <row r="40" spans="1:7" ht="12.75">
      <c r="A40" s="1">
        <v>40875</v>
      </c>
      <c r="C40" s="80">
        <v>100</v>
      </c>
      <c r="D40" s="12" t="s">
        <v>13</v>
      </c>
      <c r="E40" s="20" t="s">
        <v>94</v>
      </c>
      <c r="F40" s="25" t="s">
        <v>95</v>
      </c>
      <c r="G40" s="78">
        <v>401</v>
      </c>
    </row>
    <row r="41" spans="3:7" ht="12.75">
      <c r="C41" s="80"/>
      <c r="D41" s="12"/>
      <c r="E41" s="20"/>
      <c r="F41" s="25"/>
      <c r="G41" s="78"/>
    </row>
    <row r="42" spans="3:7" ht="12.75">
      <c r="C42" s="80"/>
      <c r="D42" s="101" t="s">
        <v>11</v>
      </c>
      <c r="E42" s="101"/>
      <c r="F42" s="102"/>
      <c r="G42" s="103">
        <f>SUM(G40:G41)</f>
        <v>401</v>
      </c>
    </row>
    <row r="43" spans="1:7" ht="12.75">
      <c r="A43" s="27"/>
      <c r="B43" s="27"/>
      <c r="C43" s="82"/>
      <c r="D43" s="127"/>
      <c r="E43" s="61"/>
      <c r="F43" s="28"/>
      <c r="G43" s="81"/>
    </row>
    <row r="44" spans="3:7" ht="12.75">
      <c r="C44" s="80"/>
      <c r="D44" s="128" t="s">
        <v>51</v>
      </c>
      <c r="E44" s="104"/>
      <c r="F44" s="105">
        <v>5221</v>
      </c>
      <c r="G44" s="78"/>
    </row>
    <row r="45" spans="3:7" ht="12.75">
      <c r="C45" s="80"/>
      <c r="D45" s="12"/>
      <c r="E45" s="19"/>
      <c r="F45" s="18"/>
      <c r="G45" s="78"/>
    </row>
    <row r="46" spans="1:7" ht="12.75">
      <c r="A46" s="1">
        <v>40704</v>
      </c>
      <c r="C46" s="80">
        <v>644</v>
      </c>
      <c r="D46" s="12" t="s">
        <v>52</v>
      </c>
      <c r="E46" s="20" t="s">
        <v>53</v>
      </c>
      <c r="F46" s="25" t="s">
        <v>54</v>
      </c>
      <c r="G46" s="78">
        <v>250</v>
      </c>
    </row>
    <row r="47" spans="1:9" s="98" customFormat="1" ht="12.75">
      <c r="A47" s="1"/>
      <c r="B47" s="1"/>
      <c r="C47" s="95"/>
      <c r="D47" s="129"/>
      <c r="E47" s="106"/>
      <c r="F47" s="96"/>
      <c r="G47" s="81"/>
      <c r="H47" s="97"/>
      <c r="I47" s="97"/>
    </row>
    <row r="48" spans="3:7" ht="12.75">
      <c r="C48" s="80"/>
      <c r="D48" s="101" t="s">
        <v>11</v>
      </c>
      <c r="E48" s="101"/>
      <c r="F48" s="102"/>
      <c r="G48" s="103">
        <f>SUM(G45:G47)</f>
        <v>250</v>
      </c>
    </row>
    <row r="49" spans="3:7" ht="12.75">
      <c r="C49" s="80"/>
      <c r="D49" s="26"/>
      <c r="E49" s="18"/>
      <c r="F49" s="29"/>
      <c r="G49" s="78"/>
    </row>
    <row r="50" spans="3:7" ht="12.75">
      <c r="C50" s="80"/>
      <c r="D50" s="26"/>
      <c r="E50" s="18"/>
      <c r="F50" s="29"/>
      <c r="G50" s="78"/>
    </row>
    <row r="51" spans="3:7" ht="12.75">
      <c r="C51" s="80"/>
      <c r="D51" s="110" t="s">
        <v>19</v>
      </c>
      <c r="E51" s="107"/>
      <c r="F51" s="108">
        <v>5222</v>
      </c>
      <c r="G51" s="78"/>
    </row>
    <row r="52" spans="3:7" ht="12.75">
      <c r="C52" s="80"/>
      <c r="D52" s="26"/>
      <c r="E52" s="18"/>
      <c r="F52" s="29"/>
      <c r="G52" s="78"/>
    </row>
    <row r="53" spans="1:7" ht="12.75">
      <c r="A53" s="1">
        <v>40724</v>
      </c>
      <c r="C53" s="80">
        <v>721</v>
      </c>
      <c r="D53" s="25" t="s">
        <v>90</v>
      </c>
      <c r="E53" s="20" t="s">
        <v>91</v>
      </c>
      <c r="F53" s="30" t="s">
        <v>92</v>
      </c>
      <c r="G53" s="78">
        <v>50</v>
      </c>
    </row>
    <row r="54" spans="3:7" ht="12.75">
      <c r="C54" s="80"/>
      <c r="D54" s="26"/>
      <c r="E54" s="18"/>
      <c r="F54" s="29"/>
      <c r="G54" s="78"/>
    </row>
    <row r="55" spans="3:7" ht="12.75">
      <c r="C55" s="80"/>
      <c r="D55" s="101" t="s">
        <v>11</v>
      </c>
      <c r="E55" s="101"/>
      <c r="F55" s="102"/>
      <c r="G55" s="103">
        <f>SUM(G51:G54)</f>
        <v>50</v>
      </c>
    </row>
    <row r="56" spans="3:7" ht="12.75">
      <c r="C56" s="80"/>
      <c r="D56" s="26"/>
      <c r="E56" s="18"/>
      <c r="F56" s="29"/>
      <c r="G56" s="78"/>
    </row>
    <row r="57" spans="3:7" ht="12.75">
      <c r="C57" s="80"/>
      <c r="D57" s="26"/>
      <c r="E57" s="18"/>
      <c r="F57" s="29"/>
      <c r="G57" s="78"/>
    </row>
    <row r="58" spans="3:7" ht="12.75">
      <c r="C58" s="80"/>
      <c r="D58" s="128" t="s">
        <v>55</v>
      </c>
      <c r="E58" s="107"/>
      <c r="F58" s="108">
        <v>5223</v>
      </c>
      <c r="G58" s="78"/>
    </row>
    <row r="59" spans="3:7" ht="12.75">
      <c r="C59" s="80"/>
      <c r="D59" s="26"/>
      <c r="E59" s="18"/>
      <c r="F59" s="29"/>
      <c r="G59" s="78"/>
    </row>
    <row r="60" spans="1:7" ht="12.75">
      <c r="A60" s="1">
        <v>40704</v>
      </c>
      <c r="C60" s="80">
        <v>100</v>
      </c>
      <c r="D60" s="25" t="s">
        <v>13</v>
      </c>
      <c r="E60" s="62" t="s">
        <v>56</v>
      </c>
      <c r="F60" s="30" t="s">
        <v>57</v>
      </c>
      <c r="G60" s="78">
        <v>70</v>
      </c>
    </row>
    <row r="61" spans="3:7" ht="12.75">
      <c r="C61" s="80"/>
      <c r="D61" s="26"/>
      <c r="E61" s="18"/>
      <c r="F61" s="29"/>
      <c r="G61" s="78"/>
    </row>
    <row r="62" spans="3:9" ht="12.75">
      <c r="C62" s="80"/>
      <c r="D62" s="101" t="s">
        <v>11</v>
      </c>
      <c r="E62" s="101"/>
      <c r="F62" s="102"/>
      <c r="G62" s="103">
        <f>SUM(G58:G61)</f>
        <v>70</v>
      </c>
      <c r="H62" s="88"/>
      <c r="I62" s="88"/>
    </row>
    <row r="63" spans="3:7" ht="12.75">
      <c r="C63" s="80"/>
      <c r="D63" s="26"/>
      <c r="E63" s="18"/>
      <c r="F63" s="29" t="s">
        <v>20</v>
      </c>
      <c r="G63" s="78"/>
    </row>
    <row r="64" spans="3:7" ht="12.75">
      <c r="C64" s="80"/>
      <c r="D64" s="26"/>
      <c r="E64" s="26"/>
      <c r="F64" s="29"/>
      <c r="G64" s="78"/>
    </row>
    <row r="65" spans="3:7" ht="12.75">
      <c r="C65" s="80"/>
      <c r="D65" s="110" t="s">
        <v>21</v>
      </c>
      <c r="E65" s="109"/>
      <c r="F65" s="108">
        <v>5229</v>
      </c>
      <c r="G65" s="78"/>
    </row>
    <row r="66" spans="3:7" ht="12.75">
      <c r="C66" s="139"/>
      <c r="D66" s="31"/>
      <c r="E66" s="31"/>
      <c r="F66" s="32"/>
      <c r="G66" s="78"/>
    </row>
    <row r="67" spans="1:7" ht="12.75">
      <c r="A67" s="1">
        <v>40704</v>
      </c>
      <c r="C67" s="139">
        <v>205</v>
      </c>
      <c r="D67" s="31" t="s">
        <v>22</v>
      </c>
      <c r="E67" s="31" t="s">
        <v>58</v>
      </c>
      <c r="F67" s="32" t="s">
        <v>59</v>
      </c>
      <c r="G67" s="78">
        <v>290</v>
      </c>
    </row>
    <row r="68" spans="3:7" ht="12.75">
      <c r="C68" s="139"/>
      <c r="D68" s="31"/>
      <c r="E68" s="31"/>
      <c r="F68" s="32"/>
      <c r="G68" s="78"/>
    </row>
    <row r="69" spans="3:7" ht="12.75">
      <c r="C69" s="80"/>
      <c r="D69" s="101" t="s">
        <v>11</v>
      </c>
      <c r="E69" s="101"/>
      <c r="F69" s="102"/>
      <c r="G69" s="103">
        <f>SUM(G65:G68)</f>
        <v>290</v>
      </c>
    </row>
    <row r="70" spans="3:7" ht="12.75">
      <c r="C70" s="80"/>
      <c r="D70" s="26"/>
      <c r="E70" s="26"/>
      <c r="F70" s="29"/>
      <c r="G70" s="78"/>
    </row>
    <row r="71" spans="3:7" ht="12.75">
      <c r="C71" s="80"/>
      <c r="D71" s="26"/>
      <c r="E71" s="26"/>
      <c r="F71" s="29"/>
      <c r="G71" s="78"/>
    </row>
    <row r="72" spans="3:7" ht="12.75">
      <c r="C72" s="80"/>
      <c r="D72" s="110" t="s">
        <v>23</v>
      </c>
      <c r="E72" s="109"/>
      <c r="F72" s="108">
        <v>5321</v>
      </c>
      <c r="G72" s="78"/>
    </row>
    <row r="73" spans="3:7" ht="12.75">
      <c r="C73" s="80"/>
      <c r="D73" s="26"/>
      <c r="E73" s="26"/>
      <c r="F73" s="29"/>
      <c r="G73" s="78"/>
    </row>
    <row r="74" spans="1:7" ht="12.75">
      <c r="A74" s="1">
        <v>40704</v>
      </c>
      <c r="C74" s="80">
        <v>100</v>
      </c>
      <c r="D74" s="25" t="s">
        <v>13</v>
      </c>
      <c r="E74" s="25" t="s">
        <v>60</v>
      </c>
      <c r="F74" s="33" t="s">
        <v>82</v>
      </c>
      <c r="G74" s="78">
        <v>269</v>
      </c>
    </row>
    <row r="75" spans="1:7" ht="12.75">
      <c r="A75" s="1">
        <v>40718</v>
      </c>
      <c r="C75" s="80"/>
      <c r="D75" s="25"/>
      <c r="E75" s="25" t="s">
        <v>83</v>
      </c>
      <c r="F75" s="33" t="s">
        <v>96</v>
      </c>
      <c r="G75" s="78">
        <v>115</v>
      </c>
    </row>
    <row r="76" spans="1:7" ht="12.75">
      <c r="A76" s="1">
        <v>40704</v>
      </c>
      <c r="C76" s="80">
        <v>312</v>
      </c>
      <c r="D76" s="25" t="s">
        <v>24</v>
      </c>
      <c r="E76" s="25" t="s">
        <v>25</v>
      </c>
      <c r="F76" s="33" t="s">
        <v>61</v>
      </c>
      <c r="G76" s="78">
        <v>120</v>
      </c>
    </row>
    <row r="77" spans="1:7" ht="12.75">
      <c r="A77" s="1">
        <v>40718</v>
      </c>
      <c r="C77" s="80"/>
      <c r="D77" s="25"/>
      <c r="E77" s="25" t="s">
        <v>84</v>
      </c>
      <c r="F77" s="33" t="s">
        <v>85</v>
      </c>
      <c r="G77" s="78">
        <v>30</v>
      </c>
    </row>
    <row r="78" spans="1:7" ht="12.75">
      <c r="A78" s="1">
        <v>40702</v>
      </c>
      <c r="C78" s="80">
        <v>313</v>
      </c>
      <c r="D78" s="25" t="s">
        <v>47</v>
      </c>
      <c r="E78" s="25" t="s">
        <v>48</v>
      </c>
      <c r="F78" s="33" t="s">
        <v>49</v>
      </c>
      <c r="G78" s="78">
        <v>175</v>
      </c>
    </row>
    <row r="79" spans="1:7" ht="12.75">
      <c r="A79" s="1">
        <v>40840</v>
      </c>
      <c r="C79" s="80">
        <v>533</v>
      </c>
      <c r="D79" s="25" t="s">
        <v>26</v>
      </c>
      <c r="E79" s="25" t="s">
        <v>27</v>
      </c>
      <c r="F79" s="33" t="s">
        <v>93</v>
      </c>
      <c r="G79" s="78"/>
    </row>
    <row r="80" spans="1:7" ht="12.75">
      <c r="A80" s="1">
        <v>40704</v>
      </c>
      <c r="C80" s="80">
        <v>632</v>
      </c>
      <c r="D80" s="25" t="s">
        <v>28</v>
      </c>
      <c r="E80" s="25" t="s">
        <v>29</v>
      </c>
      <c r="F80" s="33" t="s">
        <v>62</v>
      </c>
      <c r="G80" s="78">
        <v>70</v>
      </c>
    </row>
    <row r="81" spans="1:7" ht="12.75">
      <c r="A81" s="1">
        <v>40718</v>
      </c>
      <c r="C81" s="80">
        <v>642</v>
      </c>
      <c r="D81" s="25" t="s">
        <v>18</v>
      </c>
      <c r="E81" s="25" t="s">
        <v>86</v>
      </c>
      <c r="F81" s="33" t="s">
        <v>87</v>
      </c>
      <c r="G81" s="78">
        <v>350</v>
      </c>
    </row>
    <row r="82" spans="3:7" ht="12.75">
      <c r="C82" s="80">
        <v>712</v>
      </c>
      <c r="D82" s="25" t="s">
        <v>30</v>
      </c>
      <c r="E82" s="25" t="s">
        <v>31</v>
      </c>
      <c r="F82" s="33" t="s">
        <v>32</v>
      </c>
      <c r="G82" s="78"/>
    </row>
    <row r="83" spans="3:7" ht="12.75">
      <c r="C83" s="139"/>
      <c r="D83" s="25"/>
      <c r="E83" s="25"/>
      <c r="F83" s="33"/>
      <c r="G83" s="78"/>
    </row>
    <row r="84" spans="3:7" ht="12.75">
      <c r="C84" s="80"/>
      <c r="D84" s="101" t="s">
        <v>11</v>
      </c>
      <c r="E84" s="101"/>
      <c r="F84" s="102"/>
      <c r="G84" s="103">
        <f>SUM(G72:G83)</f>
        <v>1129</v>
      </c>
    </row>
    <row r="85" spans="3:7" ht="12.75">
      <c r="C85" s="80"/>
      <c r="D85" s="26"/>
      <c r="E85" s="26"/>
      <c r="F85" s="29"/>
      <c r="G85" s="78"/>
    </row>
    <row r="86" spans="3:7" ht="12.75">
      <c r="C86" s="80"/>
      <c r="D86" s="26"/>
      <c r="E86" s="26"/>
      <c r="F86" s="29"/>
      <c r="G86" s="78"/>
    </row>
    <row r="87" spans="3:7" ht="12.75">
      <c r="C87" s="80"/>
      <c r="D87" s="125" t="s">
        <v>99</v>
      </c>
      <c r="E87" s="110"/>
      <c r="F87" s="111">
        <v>5323</v>
      </c>
      <c r="G87" s="78"/>
    </row>
    <row r="88" spans="3:7" ht="12.75">
      <c r="C88" s="80"/>
      <c r="D88" s="130"/>
      <c r="E88" s="35"/>
      <c r="F88" s="36"/>
      <c r="G88" s="78"/>
    </row>
    <row r="89" spans="1:7" ht="25.5">
      <c r="A89" s="21">
        <v>40704</v>
      </c>
      <c r="B89" s="21"/>
      <c r="C89" s="79">
        <v>41</v>
      </c>
      <c r="D89" s="131" t="s">
        <v>33</v>
      </c>
      <c r="E89" s="64" t="s">
        <v>33</v>
      </c>
      <c r="F89" s="63" t="s">
        <v>63</v>
      </c>
      <c r="G89" s="78">
        <v>280</v>
      </c>
    </row>
    <row r="90" spans="1:7" ht="12.75">
      <c r="A90" s="1">
        <v>40718</v>
      </c>
      <c r="C90" s="80">
        <v>64</v>
      </c>
      <c r="D90" s="130" t="s">
        <v>34</v>
      </c>
      <c r="E90" s="34" t="s">
        <v>35</v>
      </c>
      <c r="F90" s="37" t="s">
        <v>88</v>
      </c>
      <c r="G90" s="78">
        <v>196</v>
      </c>
    </row>
    <row r="91" spans="1:7" ht="12.75">
      <c r="A91" s="1">
        <v>40718</v>
      </c>
      <c r="C91" s="80"/>
      <c r="D91" s="130"/>
      <c r="E91" s="34"/>
      <c r="F91" s="37" t="s">
        <v>89</v>
      </c>
      <c r="G91" s="78">
        <v>100</v>
      </c>
    </row>
    <row r="92" spans="3:7" ht="12.75">
      <c r="C92" s="80"/>
      <c r="D92" s="130"/>
      <c r="E92" s="35"/>
      <c r="F92" s="36"/>
      <c r="G92" s="78"/>
    </row>
    <row r="93" spans="3:7" ht="12.75">
      <c r="C93" s="80"/>
      <c r="D93" s="101" t="s">
        <v>36</v>
      </c>
      <c r="E93" s="101"/>
      <c r="F93" s="112"/>
      <c r="G93" s="103">
        <f>SUM(G88:G92)</f>
        <v>576</v>
      </c>
    </row>
    <row r="94" spans="3:7" ht="12.75">
      <c r="C94" s="80"/>
      <c r="D94" s="26"/>
      <c r="E94" s="26"/>
      <c r="F94" s="38"/>
      <c r="G94" s="78"/>
    </row>
    <row r="95" spans="3:7" ht="12.75">
      <c r="C95" s="80"/>
      <c r="D95" s="26"/>
      <c r="E95" s="26"/>
      <c r="F95" s="38"/>
      <c r="G95" s="78"/>
    </row>
    <row r="96" spans="3:7" ht="12.75">
      <c r="C96" s="80"/>
      <c r="D96" s="125" t="s">
        <v>100</v>
      </c>
      <c r="E96" s="109"/>
      <c r="F96" s="113">
        <v>5329</v>
      </c>
      <c r="G96" s="78"/>
    </row>
    <row r="97" spans="3:7" ht="12.75">
      <c r="C97" s="80"/>
      <c r="D97" s="25"/>
      <c r="E97" s="25"/>
      <c r="F97" s="39"/>
      <c r="G97" s="78"/>
    </row>
    <row r="98" spans="1:7" ht="12.75">
      <c r="A98" s="1">
        <v>40884</v>
      </c>
      <c r="C98" s="80">
        <v>533</v>
      </c>
      <c r="D98" s="25" t="s">
        <v>26</v>
      </c>
      <c r="E98" s="25" t="s">
        <v>37</v>
      </c>
      <c r="F98" s="39" t="s">
        <v>97</v>
      </c>
      <c r="G98" s="78">
        <v>350</v>
      </c>
    </row>
    <row r="99" spans="3:7" ht="12.75">
      <c r="C99" s="80"/>
      <c r="D99" s="25"/>
      <c r="E99" s="25"/>
      <c r="F99" s="39"/>
      <c r="G99" s="78"/>
    </row>
    <row r="100" spans="3:7" ht="12.75">
      <c r="C100" s="80"/>
      <c r="D100" s="101" t="s">
        <v>36</v>
      </c>
      <c r="E100" s="101"/>
      <c r="F100" s="112"/>
      <c r="G100" s="103">
        <f>SUM(G96:G99)</f>
        <v>350</v>
      </c>
    </row>
    <row r="101" spans="3:7" ht="12.75">
      <c r="C101" s="140"/>
      <c r="D101" s="132"/>
      <c r="E101" s="114"/>
      <c r="F101" s="40"/>
      <c r="G101" s="83"/>
    </row>
    <row r="102" spans="3:7" ht="12.75">
      <c r="C102" s="80"/>
      <c r="D102" s="26"/>
      <c r="E102" s="18"/>
      <c r="F102" s="38"/>
      <c r="G102" s="78"/>
    </row>
    <row r="103" spans="3:7" ht="12.75">
      <c r="C103" s="80"/>
      <c r="D103" s="125" t="s">
        <v>101</v>
      </c>
      <c r="E103" s="109"/>
      <c r="F103" s="113">
        <v>5332</v>
      </c>
      <c r="G103" s="78"/>
    </row>
    <row r="104" spans="3:7" ht="12.75">
      <c r="C104" s="80"/>
      <c r="D104" s="25"/>
      <c r="E104" s="25"/>
      <c r="F104" s="39"/>
      <c r="G104" s="78"/>
    </row>
    <row r="105" spans="3:7" ht="12.75">
      <c r="C105" s="80"/>
      <c r="D105" s="25"/>
      <c r="E105" s="25"/>
      <c r="F105" s="39"/>
      <c r="G105" s="78"/>
    </row>
    <row r="106" spans="3:7" ht="12.75">
      <c r="C106" s="80"/>
      <c r="D106" s="25"/>
      <c r="E106" s="25"/>
      <c r="F106" s="39"/>
      <c r="G106" s="78"/>
    </row>
    <row r="107" spans="3:7" ht="12.75">
      <c r="C107" s="80"/>
      <c r="D107" s="101" t="s">
        <v>36</v>
      </c>
      <c r="E107" s="101"/>
      <c r="F107" s="112"/>
      <c r="G107" s="103">
        <f>SUM(G103:G106)</f>
        <v>0</v>
      </c>
    </row>
    <row r="108" spans="3:7" ht="12.75">
      <c r="C108" s="80"/>
      <c r="D108" s="26"/>
      <c r="E108" s="26"/>
      <c r="F108" s="38"/>
      <c r="G108" s="78"/>
    </row>
    <row r="109" spans="3:7" ht="12.75">
      <c r="C109" s="80"/>
      <c r="D109" s="26"/>
      <c r="E109" s="26"/>
      <c r="F109" s="38"/>
      <c r="G109" s="78"/>
    </row>
    <row r="110" spans="3:7" ht="12.75">
      <c r="C110" s="80"/>
      <c r="D110" s="125" t="s">
        <v>102</v>
      </c>
      <c r="E110" s="109"/>
      <c r="F110" s="113">
        <v>5334</v>
      </c>
      <c r="G110" s="78"/>
    </row>
    <row r="111" spans="3:7" ht="12.75">
      <c r="C111" s="80"/>
      <c r="D111" s="25"/>
      <c r="E111" s="25"/>
      <c r="F111" s="39"/>
      <c r="G111" s="78"/>
    </row>
    <row r="112" spans="1:7" ht="12.75">
      <c r="A112" s="1">
        <v>40704</v>
      </c>
      <c r="C112" s="80" t="s">
        <v>64</v>
      </c>
      <c r="D112" s="25" t="s">
        <v>65</v>
      </c>
      <c r="E112" s="25" t="s">
        <v>66</v>
      </c>
      <c r="F112" s="39" t="s">
        <v>67</v>
      </c>
      <c r="G112" s="78">
        <v>599</v>
      </c>
    </row>
    <row r="113" spans="1:7" ht="12.75">
      <c r="A113" s="1">
        <v>40704</v>
      </c>
      <c r="C113" s="80">
        <v>642</v>
      </c>
      <c r="D113" s="25" t="s">
        <v>18</v>
      </c>
      <c r="E113" s="25" t="s">
        <v>38</v>
      </c>
      <c r="F113" s="39" t="s">
        <v>68</v>
      </c>
      <c r="G113" s="78">
        <v>415</v>
      </c>
    </row>
    <row r="114" spans="3:7" ht="12.75">
      <c r="C114" s="80"/>
      <c r="D114" s="25"/>
      <c r="E114" s="25"/>
      <c r="F114" s="39"/>
      <c r="G114" s="78"/>
    </row>
    <row r="115" spans="3:9" ht="12.75">
      <c r="C115" s="80"/>
      <c r="D115" s="101" t="s">
        <v>36</v>
      </c>
      <c r="E115" s="101"/>
      <c r="F115" s="112"/>
      <c r="G115" s="103">
        <f>SUM(G110:G114)</f>
        <v>1014</v>
      </c>
      <c r="H115" s="115"/>
      <c r="I115" s="115"/>
    </row>
    <row r="116" spans="3:7" ht="12.75">
      <c r="C116" s="80"/>
      <c r="D116" s="41"/>
      <c r="E116" s="41"/>
      <c r="F116" s="38"/>
      <c r="G116" s="78"/>
    </row>
    <row r="117" spans="3:7" ht="12.75">
      <c r="C117" s="80"/>
      <c r="D117" s="41"/>
      <c r="E117" s="41"/>
      <c r="F117" s="38"/>
      <c r="G117" s="78"/>
    </row>
    <row r="118" spans="3:7" ht="12.75">
      <c r="C118" s="80"/>
      <c r="D118" s="41"/>
      <c r="E118" s="41"/>
      <c r="F118" s="38"/>
      <c r="G118" s="78"/>
    </row>
    <row r="119" spans="3:7" ht="12.75">
      <c r="C119" s="80"/>
      <c r="D119" s="133" t="s">
        <v>39</v>
      </c>
      <c r="E119" s="116"/>
      <c r="F119" s="117"/>
      <c r="G119" s="118">
        <v>7000</v>
      </c>
    </row>
    <row r="120" spans="3:7" ht="12.75">
      <c r="C120" s="80"/>
      <c r="D120" s="12"/>
      <c r="E120" s="42"/>
      <c r="F120" s="43"/>
      <c r="G120" s="78"/>
    </row>
    <row r="121" spans="3:7" ht="12.75">
      <c r="C121" s="80"/>
      <c r="D121" s="12"/>
      <c r="E121" s="42"/>
      <c r="F121" s="43"/>
      <c r="G121" s="78"/>
    </row>
    <row r="122" spans="3:7" ht="12.75">
      <c r="C122" s="80"/>
      <c r="D122" s="12"/>
      <c r="E122" s="119"/>
      <c r="F122" s="43"/>
      <c r="G122" s="78"/>
    </row>
    <row r="123" spans="3:7" ht="12.75">
      <c r="C123" s="80"/>
      <c r="D123" s="133" t="s">
        <v>40</v>
      </c>
      <c r="E123" s="120"/>
      <c r="F123" s="121"/>
      <c r="G123" s="118">
        <v>7000</v>
      </c>
    </row>
    <row r="124" spans="3:7" ht="12.75">
      <c r="C124" s="80"/>
      <c r="D124" s="134"/>
      <c r="E124" s="45"/>
      <c r="F124" s="43"/>
      <c r="G124" s="78"/>
    </row>
    <row r="125" spans="3:7" ht="12.75">
      <c r="C125" s="80"/>
      <c r="D125" s="135"/>
      <c r="E125" s="46"/>
      <c r="F125" s="44"/>
      <c r="G125" s="83"/>
    </row>
    <row r="126" spans="3:7" ht="12.75" hidden="1">
      <c r="C126" s="80"/>
      <c r="D126" s="47" t="s">
        <v>41</v>
      </c>
      <c r="E126" s="47"/>
      <c r="F126" s="48"/>
      <c r="G126" s="143">
        <f>SUM(G127:G127)</f>
        <v>6200</v>
      </c>
    </row>
    <row r="127" spans="3:7" ht="12.75">
      <c r="C127" s="80"/>
      <c r="D127" s="136" t="s">
        <v>42</v>
      </c>
      <c r="E127" s="89"/>
      <c r="F127" s="90"/>
      <c r="G127" s="91">
        <f>SUM(G145)</f>
        <v>6200</v>
      </c>
    </row>
    <row r="128" spans="3:7" ht="12.75">
      <c r="C128" s="80"/>
      <c r="D128" s="137" t="s">
        <v>43</v>
      </c>
      <c r="E128" s="92"/>
      <c r="F128" s="93"/>
      <c r="G128" s="94">
        <f>SUM(G123-G127)</f>
        <v>800</v>
      </c>
    </row>
    <row r="129" spans="3:7" ht="12.75">
      <c r="C129" s="80"/>
      <c r="D129" s="12"/>
      <c r="E129" s="12"/>
      <c r="F129" s="43"/>
      <c r="G129" s="78"/>
    </row>
    <row r="130" spans="3:7" ht="12.75">
      <c r="C130" s="80"/>
      <c r="D130" s="12"/>
      <c r="E130" s="12"/>
      <c r="F130" s="49"/>
      <c r="G130" s="78"/>
    </row>
    <row r="131" spans="3:9" ht="12.75">
      <c r="C131" s="80"/>
      <c r="D131" s="12"/>
      <c r="E131" s="12"/>
      <c r="F131" s="43"/>
      <c r="G131" s="78"/>
      <c r="H131" s="69"/>
      <c r="I131" s="65"/>
    </row>
    <row r="132" spans="3:9" ht="12.75">
      <c r="C132" s="80"/>
      <c r="D132" s="135" t="s">
        <v>44</v>
      </c>
      <c r="E132" s="50"/>
      <c r="F132" s="51" t="s">
        <v>45</v>
      </c>
      <c r="G132" s="83"/>
      <c r="H132" s="70">
        <v>40176</v>
      </c>
      <c r="I132" s="65"/>
    </row>
    <row r="133" spans="3:9" ht="12.75">
      <c r="C133" s="80"/>
      <c r="D133" s="138" t="s">
        <v>9</v>
      </c>
      <c r="E133" s="52"/>
      <c r="F133" s="52">
        <v>5331</v>
      </c>
      <c r="G133" s="84">
        <f>SUM(G27)</f>
        <v>1870</v>
      </c>
      <c r="H133" s="53">
        <v>1698</v>
      </c>
      <c r="I133" s="66"/>
    </row>
    <row r="134" spans="3:9" ht="12.75">
      <c r="C134" s="80"/>
      <c r="D134" s="130" t="s">
        <v>12</v>
      </c>
      <c r="E134" s="54"/>
      <c r="F134" s="54">
        <v>5212</v>
      </c>
      <c r="G134" s="78">
        <f>SUM(G35)</f>
        <v>200</v>
      </c>
      <c r="H134" s="55">
        <v>1015</v>
      </c>
      <c r="I134" s="67"/>
    </row>
    <row r="135" spans="3:9" ht="12.75">
      <c r="C135" s="80"/>
      <c r="D135" s="130" t="s">
        <v>17</v>
      </c>
      <c r="E135" s="54"/>
      <c r="F135" s="54">
        <v>5213</v>
      </c>
      <c r="G135" s="81">
        <f>G42</f>
        <v>401</v>
      </c>
      <c r="H135" s="55">
        <v>1557</v>
      </c>
      <c r="I135" s="67"/>
    </row>
    <row r="136" spans="3:9" ht="12.75">
      <c r="C136" s="80"/>
      <c r="D136" s="131" t="s">
        <v>51</v>
      </c>
      <c r="E136" s="54"/>
      <c r="F136" s="54">
        <v>5221</v>
      </c>
      <c r="G136" s="78">
        <f>SUM(G48)</f>
        <v>250</v>
      </c>
      <c r="H136" s="55"/>
      <c r="I136" s="67"/>
    </row>
    <row r="137" spans="3:9" ht="12.75">
      <c r="C137" s="80"/>
      <c r="D137" s="130" t="s">
        <v>19</v>
      </c>
      <c r="E137" s="54"/>
      <c r="F137" s="54">
        <v>5222</v>
      </c>
      <c r="G137" s="78">
        <f>SUM(G55)</f>
        <v>50</v>
      </c>
      <c r="H137" s="55">
        <v>640</v>
      </c>
      <c r="I137" s="67"/>
    </row>
    <row r="138" spans="3:9" ht="12.75">
      <c r="C138" s="80"/>
      <c r="D138" s="131" t="s">
        <v>55</v>
      </c>
      <c r="E138" s="54"/>
      <c r="F138" s="54">
        <v>5223</v>
      </c>
      <c r="G138" s="78">
        <f>SUM(G62)</f>
        <v>70</v>
      </c>
      <c r="H138" s="55"/>
      <c r="I138" s="67"/>
    </row>
    <row r="139" spans="3:9" ht="12.75">
      <c r="C139" s="80"/>
      <c r="D139" s="130" t="s">
        <v>21</v>
      </c>
      <c r="E139" s="54"/>
      <c r="F139" s="54">
        <v>5229</v>
      </c>
      <c r="G139" s="78">
        <f>SUM(G69)</f>
        <v>290</v>
      </c>
      <c r="H139" s="55"/>
      <c r="I139" s="67"/>
    </row>
    <row r="140" spans="3:9" ht="12.75">
      <c r="C140" s="80"/>
      <c r="D140" s="130" t="s">
        <v>23</v>
      </c>
      <c r="E140" s="54"/>
      <c r="F140" s="54">
        <v>5321</v>
      </c>
      <c r="G140" s="81">
        <f>SUM(G84)</f>
        <v>1129</v>
      </c>
      <c r="H140" s="55">
        <v>2375</v>
      </c>
      <c r="I140" s="67"/>
    </row>
    <row r="141" spans="3:9" ht="12.75">
      <c r="C141" s="80"/>
      <c r="D141" s="130" t="s">
        <v>99</v>
      </c>
      <c r="E141" s="54"/>
      <c r="F141" s="54">
        <v>5323</v>
      </c>
      <c r="G141" s="81">
        <f>SUM(G93)</f>
        <v>576</v>
      </c>
      <c r="H141" s="58">
        <v>994</v>
      </c>
      <c r="I141" s="66"/>
    </row>
    <row r="142" spans="3:9" ht="12.75">
      <c r="C142" s="80"/>
      <c r="D142" s="130" t="s">
        <v>100</v>
      </c>
      <c r="E142" s="37"/>
      <c r="F142" s="56">
        <v>5329</v>
      </c>
      <c r="G142" s="81">
        <f>SUM(G100)</f>
        <v>350</v>
      </c>
      <c r="H142" s="55">
        <v>1219</v>
      </c>
      <c r="I142" s="67"/>
    </row>
    <row r="143" spans="3:9" ht="12.75">
      <c r="C143" s="80"/>
      <c r="D143" s="130" t="s">
        <v>101</v>
      </c>
      <c r="E143" s="56"/>
      <c r="F143" s="56">
        <v>5332</v>
      </c>
      <c r="G143" s="81">
        <f>SUM(G107)</f>
        <v>0</v>
      </c>
      <c r="H143" s="55">
        <v>491</v>
      </c>
      <c r="I143" s="67"/>
    </row>
    <row r="144" spans="3:9" ht="13.5" thickBot="1">
      <c r="C144" s="80"/>
      <c r="D144" s="130" t="s">
        <v>102</v>
      </c>
      <c r="E144" s="56"/>
      <c r="F144" s="56">
        <v>5334</v>
      </c>
      <c r="G144" s="81">
        <f>SUM(G115)</f>
        <v>1014</v>
      </c>
      <c r="H144" s="55">
        <v>245</v>
      </c>
      <c r="I144" s="67"/>
    </row>
    <row r="145" spans="3:9" ht="13.5" thickBot="1">
      <c r="C145" s="141"/>
      <c r="D145" s="85" t="s">
        <v>11</v>
      </c>
      <c r="E145" s="85"/>
      <c r="F145" s="86"/>
      <c r="G145" s="87">
        <f>SUM(G133:G144)</f>
        <v>6200</v>
      </c>
      <c r="H145" s="71">
        <f>SUM(H133:H144)</f>
        <v>10234</v>
      </c>
      <c r="I145" s="68"/>
    </row>
    <row r="146" ht="12.75">
      <c r="I146" s="65"/>
    </row>
    <row r="147" ht="12.75">
      <c r="I147" s="65"/>
    </row>
  </sheetData>
  <printOptions horizontalCentered="1"/>
  <pageMargins left="0.7874015748031497" right="0.7874015748031497" top="0.984251968503937" bottom="0.984251968503937" header="0.5118110236220472" footer="0.5118110236220472"/>
  <pageSetup fitToHeight="2" horizontalDpi="600" verticalDpi="600" orientation="landscape" paperSize="9" scale="55" r:id="rId1"/>
  <headerFooter alignWithMargins="0">
    <oddFooter>&amp;L&amp;12Příloha č. 31&amp;C&amp;12 &amp;"Arial CE,Tučné"7233&amp;"Arial CE,Obyčejné" Program podpory pro památky UNESCO&amp;R&amp;12Strana  &amp;P</oddFooter>
  </headerFooter>
  <rowBreaks count="2" manualBreakCount="2">
    <brk id="62" min="2" max="6" man="1"/>
    <brk id="101" min="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zdenka.hankova</dc:creator>
  <cp:keywords/>
  <dc:description/>
  <cp:lastModifiedBy>Administrator</cp:lastModifiedBy>
  <cp:lastPrinted>2012-02-08T14:05:26Z</cp:lastPrinted>
  <dcterms:created xsi:type="dcterms:W3CDTF">2011-06-20T09:54:38Z</dcterms:created>
  <dcterms:modified xsi:type="dcterms:W3CDTF">2012-05-18T08:22:57Z</dcterms:modified>
  <cp:category/>
  <cp:version/>
  <cp:contentType/>
  <cp:contentStatus/>
</cp:coreProperties>
</file>