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05" windowWidth="15480" windowHeight="11640" activeTab="0"/>
  </bookViews>
  <sheets>
    <sheet name="7229 rest.pam " sheetId="1" r:id="rId1"/>
  </sheets>
  <definedNames>
    <definedName name="_xlnm.Print_Titles" localSheetId="0">'7229 rest.pam '!$9:$11</definedName>
    <definedName name="_xlnm.Print_Area" localSheetId="0">'7229 rest.pam '!$C$1:$I$211</definedName>
  </definedNames>
  <calcPr fullCalcOnLoad="1"/>
</workbook>
</file>

<file path=xl/sharedStrings.xml><?xml version="1.0" encoding="utf-8"?>
<sst xmlns="http://schemas.openxmlformats.org/spreadsheetml/2006/main" count="620" uniqueCount="499">
  <si>
    <t>Ministerstvo kultury ČR</t>
  </si>
  <si>
    <t>Číslo</t>
  </si>
  <si>
    <t>Běžné výdaje</t>
  </si>
  <si>
    <t>okresu</t>
  </si>
  <si>
    <t>PO / Okres / Kraj</t>
  </si>
  <si>
    <t>Transfer na (adresát)</t>
  </si>
  <si>
    <t>Místo</t>
  </si>
  <si>
    <t>Památka</t>
  </si>
  <si>
    <t>Účel</t>
  </si>
  <si>
    <t>poskytnuto</t>
  </si>
  <si>
    <t>kraje</t>
  </si>
  <si>
    <t>v tis.Kč</t>
  </si>
  <si>
    <t>Transfery přísp. organizacím v působnosti MK ČR</t>
  </si>
  <si>
    <t>Celkem</t>
  </si>
  <si>
    <t>Transfery podnikat. subj. (právnické osoby)</t>
  </si>
  <si>
    <t xml:space="preserve"> Transfery nezisk. a pod. org. - obč. sdružen í</t>
  </si>
  <si>
    <t>Louny</t>
  </si>
  <si>
    <t xml:space="preserve"> Transfery nezisk. a pod. org. - církev a náb. spol.</t>
  </si>
  <si>
    <t xml:space="preserve">Transfery veřejn. rozpočt. územ. úrovně - obce </t>
  </si>
  <si>
    <t>Bruntál</t>
  </si>
  <si>
    <t>Transfery veřejn. rozpočt. územ. úrovně - kraj</t>
  </si>
  <si>
    <t>Plzeňský kraj</t>
  </si>
  <si>
    <t>Moravskoslezský kraj</t>
  </si>
  <si>
    <t>Muzeum v Bruntále</t>
  </si>
  <si>
    <t>Účelové neinvestiční transfery nepodn. fyz. osobám</t>
  </si>
  <si>
    <t>Schválený rozpočet</t>
  </si>
  <si>
    <t>Převod v rámci MK</t>
  </si>
  <si>
    <t>Upravený rozpočet</t>
  </si>
  <si>
    <t>Použití prostředků z rezervního fondu</t>
  </si>
  <si>
    <t>P o s k y t n u t o</t>
  </si>
  <si>
    <t>z rozpočet a RF</t>
  </si>
  <si>
    <t>z RF</t>
  </si>
  <si>
    <t>N e p o s k y t n u t o</t>
  </si>
  <si>
    <t>R e k a p i t u l a c e</t>
  </si>
  <si>
    <t>P o l o ž k a</t>
  </si>
  <si>
    <t>Transfery nezisk. a pod. org. - obč. sdružení</t>
  </si>
  <si>
    <t>Transfery nezisk. a pod. org. - církev a náb. spol.</t>
  </si>
  <si>
    <t>Transfery veřejn. rozpočt. územ. úrovně - obce</t>
  </si>
  <si>
    <t>5321</t>
  </si>
  <si>
    <t>Transfery veřejn. rozpočt. územ. úrovně - kraje</t>
  </si>
  <si>
    <t>5323</t>
  </si>
  <si>
    <t>5493</t>
  </si>
  <si>
    <t>okres Třebíč</t>
  </si>
  <si>
    <t>okres Jihlava</t>
  </si>
  <si>
    <t>okres Havlíčkův Brod</t>
  </si>
  <si>
    <t>Národní pam. ústav, ú.p.</t>
  </si>
  <si>
    <t>Plzeň-sever</t>
  </si>
  <si>
    <t>Praha</t>
  </si>
  <si>
    <t>České Budějovice</t>
  </si>
  <si>
    <t>Jindřichův Hradec</t>
  </si>
  <si>
    <t>rest. varhan</t>
  </si>
  <si>
    <t>Prachatice</t>
  </si>
  <si>
    <t>Tábor</t>
  </si>
  <si>
    <t>okres Louny</t>
  </si>
  <si>
    <t>okres Děčín</t>
  </si>
  <si>
    <t>okres Opava</t>
  </si>
  <si>
    <t>okres Liberec</t>
  </si>
  <si>
    <t>okres Česká Lípa</t>
  </si>
  <si>
    <t>Jihlava</t>
  </si>
  <si>
    <t>Brno</t>
  </si>
  <si>
    <t>okres Klatovy</t>
  </si>
  <si>
    <t>okres Plzeň-jih</t>
  </si>
  <si>
    <t>okres Blansko</t>
  </si>
  <si>
    <t>okres Břeclav</t>
  </si>
  <si>
    <t>Český Krumlov</t>
  </si>
  <si>
    <t>Litoměřice</t>
  </si>
  <si>
    <t>Liberec</t>
  </si>
  <si>
    <t>Havlíčkův Brod</t>
  </si>
  <si>
    <t>Pelhřimov</t>
  </si>
  <si>
    <t>Domažlice</t>
  </si>
  <si>
    <t>Ústí n. Labem</t>
  </si>
  <si>
    <t>Česká Lípa</t>
  </si>
  <si>
    <t>Brno-venkov</t>
  </si>
  <si>
    <t>ŘKF Doubravník</t>
  </si>
  <si>
    <t>Doubravník</t>
  </si>
  <si>
    <t>kostel Povýšení sv. Kříže</t>
  </si>
  <si>
    <t>Nový Jičín</t>
  </si>
  <si>
    <t>Opava</t>
  </si>
  <si>
    <t>Děčín</t>
  </si>
  <si>
    <t>okres Náchod</t>
  </si>
  <si>
    <t>okres Uherské Hradiště</t>
  </si>
  <si>
    <t>okres Zlín</t>
  </si>
  <si>
    <t>okres Benešov</t>
  </si>
  <si>
    <t>okres Karlovy Vary</t>
  </si>
  <si>
    <t>okres Olomouc</t>
  </si>
  <si>
    <t>okres Šumperk</t>
  </si>
  <si>
    <t>Trutnov</t>
  </si>
  <si>
    <t>Ústí n. Orlicí</t>
  </si>
  <si>
    <t>Ostrava</t>
  </si>
  <si>
    <t>20A</t>
  </si>
  <si>
    <t>Praha-západ</t>
  </si>
  <si>
    <t>Kladno</t>
  </si>
  <si>
    <t>Praha-východ</t>
  </si>
  <si>
    <t>Cheb</t>
  </si>
  <si>
    <t>Jičín</t>
  </si>
  <si>
    <t>Rychnov n. Kněžnou</t>
  </si>
  <si>
    <t>Olomouc</t>
  </si>
  <si>
    <t>Šumperk</t>
  </si>
  <si>
    <t>Kroměříž</t>
  </si>
  <si>
    <t>Uherské Hradiště</t>
  </si>
  <si>
    <t>20B</t>
  </si>
  <si>
    <t>Příbram</t>
  </si>
  <si>
    <t>20C</t>
  </si>
  <si>
    <t>Rakovník</t>
  </si>
  <si>
    <t>Kutná Hora</t>
  </si>
  <si>
    <t>Mělník</t>
  </si>
  <si>
    <t>Chrudim</t>
  </si>
  <si>
    <t>obec Vizovice</t>
  </si>
  <si>
    <t>SZ Vizovice</t>
  </si>
  <si>
    <t>rest. židle a pohovky s gobelínovými potahy se scénami z bajek Jeana de La Fontaine</t>
  </si>
  <si>
    <t>obec Náchod</t>
  </si>
  <si>
    <t>SZ Náchod</t>
  </si>
  <si>
    <t>rest. tapisérie Žena nesoucí ovoce - III. etapa</t>
  </si>
  <si>
    <t>obec Buchlovice</t>
  </si>
  <si>
    <t>SH Buchlov</t>
  </si>
  <si>
    <t>rest. souboru 5-ti portrétů a 14-ti vyřezávaných rámů z Tanečního sálu</t>
  </si>
  <si>
    <t>Národní divadlo</t>
  </si>
  <si>
    <t>okres Hl.m. Praha</t>
  </si>
  <si>
    <t>obec Praha</t>
  </si>
  <si>
    <t>rest. souboru obrazů v prezidentských saloncích - obrazy z dámského salonku od Vojtěcha Hynaise</t>
  </si>
  <si>
    <t>Arcibiskupství pražské</t>
  </si>
  <si>
    <t>Praha - Malá Strana</t>
  </si>
  <si>
    <t>chrám sv. Mikuláše</t>
  </si>
  <si>
    <t>Česká provincie řádu sv. Augustina</t>
  </si>
  <si>
    <t>kostel sv. Tomáše</t>
  </si>
  <si>
    <t>ŘKF u kostela Nnbvz. P. Marie</t>
  </si>
  <si>
    <t>Praha 9 - Dolní Počernice</t>
  </si>
  <si>
    <t>kostel Nanebevzetí P. Marie</t>
  </si>
  <si>
    <t>rest. hlavního oltáře</t>
  </si>
  <si>
    <t>ŘKF Střílky</t>
  </si>
  <si>
    <t>Střílky</t>
  </si>
  <si>
    <t>kostel P. Marie</t>
  </si>
  <si>
    <t>ŘKF duchovní správa Svatý Hostýn</t>
  </si>
  <si>
    <t>Svatý Hostýn</t>
  </si>
  <si>
    <t>bazilika Nnbvz. P. Marie</t>
  </si>
  <si>
    <t>rest. plastiky P. Marie hlavního oltáře</t>
  </si>
  <si>
    <t>ŘKF Jalubí</t>
  </si>
  <si>
    <t>Jalubí</t>
  </si>
  <si>
    <t>kostel sv. Jana Křtitele</t>
  </si>
  <si>
    <t>rest. intarzované barokní zpovědnice</t>
  </si>
  <si>
    <t>ŘKF Trhové Sviny</t>
  </si>
  <si>
    <t>Trhové Sviny</t>
  </si>
  <si>
    <t>rest. bočního oltáře sv. Linharta</t>
  </si>
  <si>
    <t>ŘKF Blansko u Kaplice</t>
  </si>
  <si>
    <t>Blansko u Kaplice</t>
  </si>
  <si>
    <t>kostel sv. Jiří</t>
  </si>
  <si>
    <t>rest. bočního oltáře Panny Marie</t>
  </si>
  <si>
    <t xml:space="preserve">ŘKF Klášter </t>
  </si>
  <si>
    <t>Klášter u Nové Bystřice</t>
  </si>
  <si>
    <t>kostel Nejsvětější Trojice</t>
  </si>
  <si>
    <t>rest. oltáře sv. Františka z Pauly</t>
  </si>
  <si>
    <t>ŘKF Rancířov</t>
  </si>
  <si>
    <t>Rancířov</t>
  </si>
  <si>
    <t>ŘKF Ktiš</t>
  </si>
  <si>
    <t>Ktiš</t>
  </si>
  <si>
    <t>kostel sv. Bartoloměje</t>
  </si>
  <si>
    <t>rest. hlavního oltáře sv. Bartoloměje</t>
  </si>
  <si>
    <t>ŘKF Opařany</t>
  </si>
  <si>
    <t>Opařany</t>
  </si>
  <si>
    <t>kostel sv. Frant. Xaverského</t>
  </si>
  <si>
    <t>rest. skříně ze sakristie kostela</t>
  </si>
  <si>
    <t>ŘKF Telč</t>
  </si>
  <si>
    <t>Telč</t>
  </si>
  <si>
    <t>kostel P. Marie Matky Boží</t>
  </si>
  <si>
    <t>rest. bočního oltáře sv. Josefa a sv. Sevula</t>
  </si>
  <si>
    <t>ŘKF Pelhřimov</t>
  </si>
  <si>
    <t>Nový Rychnov</t>
  </si>
  <si>
    <t>kostel Nejsvětější Trojice na Křemešníku</t>
  </si>
  <si>
    <t>rest. hlavního oltáře Nejsvětější Trojice</t>
  </si>
  <si>
    <t>ŘKF Pošná</t>
  </si>
  <si>
    <t>Pošná</t>
  </si>
  <si>
    <t>rest. sochy sv. Bartoloměje</t>
  </si>
  <si>
    <t>Žďár n. Sázavou</t>
  </si>
  <si>
    <t>ŘKF Pavlov</t>
  </si>
  <si>
    <t>Pavlov</t>
  </si>
  <si>
    <t>kostel sv. Jakuba a Filipa</t>
  </si>
  <si>
    <t>rest. kazatelny kostela</t>
  </si>
  <si>
    <t>Klášter kapucínů Brno</t>
  </si>
  <si>
    <t>budova Kláštera kapucínů Brno</t>
  </si>
  <si>
    <t>rest. cyklu 10-ti portrétů kapucínských světců - obrazy sv. Fidel ze Sigmaringen a sv. František z Assisi</t>
  </si>
  <si>
    <t>Brno-Zábrdovice</t>
  </si>
  <si>
    <t>rest. dřevěné plastiky anděla Světlonoše</t>
  </si>
  <si>
    <t>bývalý Augustiánský klášter v Havlíčkově Brodě</t>
  </si>
  <si>
    <t>rest. 2 výjevů ze souboru 45-ti lunetových obrazů z cyklu ze života sv. Rodiny</t>
  </si>
  <si>
    <t>Město Havlíčkův Brod</t>
  </si>
  <si>
    <t>Třebíč</t>
  </si>
  <si>
    <t>Město Jemnice</t>
  </si>
  <si>
    <t>kostel sv. Víta</t>
  </si>
  <si>
    <t>rest. sochy sv. Víta</t>
  </si>
  <si>
    <t>ŘKF Hroby</t>
  </si>
  <si>
    <t>Radenín - Hroby</t>
  </si>
  <si>
    <t>kostel Nnbvz.P.M. v Hrobech</t>
  </si>
  <si>
    <t>rest. bočního oltáře sv. Kříže</t>
  </si>
  <si>
    <t>Konvent Minoritů v Brně</t>
  </si>
  <si>
    <t>loretánská kaple při kostele     sv. Janů</t>
  </si>
  <si>
    <t xml:space="preserve">rest. fiigurální dřevořezby "Oplakávání Páně" před kaplí sv. Josefa </t>
  </si>
  <si>
    <t>Písek</t>
  </si>
  <si>
    <t>Schwarzenberg Jan</t>
  </si>
  <si>
    <t>rest. portrétu knížete Josefa Schwarzenbergra, portrétu kněžna Eleonory Schwarzenberg roz. Liechtenstein a portéru Marie terezie Hohenfeld</t>
  </si>
  <si>
    <t>zámek Orlík</t>
  </si>
  <si>
    <t>okres České Budějovice</t>
  </si>
  <si>
    <t>SZ Hluboká</t>
  </si>
  <si>
    <t>rest. tapisérie Odevzdáváníodznaků</t>
  </si>
  <si>
    <t>okres Vyškov</t>
  </si>
  <si>
    <t>obec Slavkov u Brna</t>
  </si>
  <si>
    <t>SZ Slavkov u Brna</t>
  </si>
  <si>
    <t>rest. postrétu Marie Terezie, Josefa II. a Alžběty Kristýny</t>
  </si>
  <si>
    <t>obec Lednice</t>
  </si>
  <si>
    <t>SZ Lednice</t>
  </si>
  <si>
    <t>rest. kolekce 6-ti panelů s figurálními a krajinnými výjevy</t>
  </si>
  <si>
    <t>obec Valtice</t>
  </si>
  <si>
    <t>SZ Valtice</t>
  </si>
  <si>
    <t>rest. dřevěné plastiky sv. Antonína s ježíškem a sv. Františka</t>
  </si>
  <si>
    <t>obec Blansko</t>
  </si>
  <si>
    <t>SZ Lysice</t>
  </si>
  <si>
    <t>rest. křiš´tálového lustru tereziánského typu</t>
  </si>
  <si>
    <t>26. úpr.</t>
  </si>
  <si>
    <t>28. úpr.</t>
  </si>
  <si>
    <t>2.6.</t>
  </si>
  <si>
    <t xml:space="preserve">23.6. </t>
  </si>
  <si>
    <t>29. úpr.</t>
  </si>
  <si>
    <t>obec Jaroměřice n. Rokytkou</t>
  </si>
  <si>
    <t>SZ Jaroměřice n. Rokytkou</t>
  </si>
  <si>
    <t>rest. portrétu šlechtice - Dominik Odnřej Kounic</t>
  </si>
  <si>
    <t>obec Telč</t>
  </si>
  <si>
    <t>zámek Telč</t>
  </si>
  <si>
    <t>rest. souboru 10-ti židlí s čalouněným sedákem</t>
  </si>
  <si>
    <t>obec Lipnice n. Sázavou</t>
  </si>
  <si>
    <t>SH Lipnice</t>
  </si>
  <si>
    <t>rest. oltářního obrazu Sen sv. Josefa</t>
  </si>
  <si>
    <t>obec Náměšť n. Oslavou</t>
  </si>
  <si>
    <t>zámek Náměšť n. Oslavou</t>
  </si>
  <si>
    <t>rest. oltáře sv. Lukáše v zámecké kapli</t>
  </si>
  <si>
    <t>rest. 4 ks dvacetiramenných lustrů</t>
  </si>
  <si>
    <t>rest. jídelního stolu</t>
  </si>
  <si>
    <t>rest. trofeje hrocha obojživelného (hlava s krkem)</t>
  </si>
  <si>
    <t>rest. polychromovaného ciferníku</t>
  </si>
  <si>
    <t>rest. 2 židlí a lavice</t>
  </si>
  <si>
    <t>ŘKF Čelákovice</t>
  </si>
  <si>
    <t>Nehvizdy</t>
  </si>
  <si>
    <t>kostel sv. Václava</t>
  </si>
  <si>
    <t>rest. cínové křtitelnice</t>
  </si>
  <si>
    <t>ŘKF Neratovice</t>
  </si>
  <si>
    <t>Zálezlice</t>
  </si>
  <si>
    <t>kostel sv. Mikuláše</t>
  </si>
  <si>
    <t>rest. kazatelny</t>
  </si>
  <si>
    <t>ŘKF Vysoké Veselí</t>
  </si>
  <si>
    <t>Slatiny</t>
  </si>
  <si>
    <t>kostel Nnbvz. P. Marie</t>
  </si>
  <si>
    <t>rest. bočního otláře</t>
  </si>
  <si>
    <t>ŘKF Slatina nad Zdobnicí</t>
  </si>
  <si>
    <t>Slatina nad Zdobnicí</t>
  </si>
  <si>
    <t>kostel Proměnění Páně</t>
  </si>
  <si>
    <t>rest. hlavního oltáře Proměnění Páně</t>
  </si>
  <si>
    <t>Oblastní charita Červený Kostelec - Domov svatého Josefa</t>
  </si>
  <si>
    <t>Žireč u Dvora Králové n. L.</t>
  </si>
  <si>
    <t>kostel sv. Anny</t>
  </si>
  <si>
    <t>rest. bočního oltáře sv. Stanislava Kostky</t>
  </si>
  <si>
    <t>ŘKF Žumberk</t>
  </si>
  <si>
    <t>Bítovany</t>
  </si>
  <si>
    <t>rest. bočního oltíře P. Marie</t>
  </si>
  <si>
    <t>ŘKF Klášterec n. Orlicí</t>
  </si>
  <si>
    <t>Klášterec n. Orlicí</t>
  </si>
  <si>
    <t xml:space="preserve">kostel Nejsvětější Trojice </t>
  </si>
  <si>
    <t>rest. hlavního oltáře - III. etapa</t>
  </si>
  <si>
    <t>ŘKF - děkanství Česká Třebová</t>
  </si>
  <si>
    <t>Semanín</t>
  </si>
  <si>
    <t>ŘKF Tatenice</t>
  </si>
  <si>
    <t>Tatenice</t>
  </si>
  <si>
    <t>rest. sousoší Kalvárie</t>
  </si>
  <si>
    <t>Hradec Králové</t>
  </si>
  <si>
    <t>Město Třebechovice p. Orebem</t>
  </si>
  <si>
    <t>rest. Třebechovického Proboštova betlému</t>
  </si>
  <si>
    <t>Obec Horní Maršov</t>
  </si>
  <si>
    <t>Třebechovické muzeum Betlémů</t>
  </si>
  <si>
    <t>hřbitovní kostel Nnbvz. Panny Marie</t>
  </si>
  <si>
    <t>rest. hlavního oltáře - sochy Boha Otce a konzoly s hlavou</t>
  </si>
  <si>
    <t>32. úpr.</t>
  </si>
  <si>
    <t>okres Mladá Boleslav</t>
  </si>
  <si>
    <t>obec Hluboká n. Vltavou</t>
  </si>
  <si>
    <t>obec Mnichovo Hradiště</t>
  </si>
  <si>
    <t>zámek Mnichovo Hradiště</t>
  </si>
  <si>
    <t>rest. čalouněného nábytku v Dámském salonu - Chaise-longue</t>
  </si>
  <si>
    <t>Provincie bratří františkánů</t>
  </si>
  <si>
    <t>Červený Újezd</t>
  </si>
  <si>
    <t>loretánská kaple františkánského kláštera v Hájku</t>
  </si>
  <si>
    <t>rest. oltáře P. Marie Hájecké</t>
  </si>
  <si>
    <t>ŘKF Třebotov</t>
  </si>
  <si>
    <t>Choteč</t>
  </si>
  <si>
    <t>rest. obrazů z bočního oltářů sv. Františka Xaverského a P. Marie se světci</t>
  </si>
  <si>
    <t>ŘKF Hnožďany</t>
  </si>
  <si>
    <t>Hnožďany</t>
  </si>
  <si>
    <t xml:space="preserve">kostel sv. Kateřiny Alexandrijské </t>
  </si>
  <si>
    <t>kostel Navštívení P. Marie a sv. Prokopa</t>
  </si>
  <si>
    <t>rest. hlavního oltáře P. Marie a sv. Prokopa</t>
  </si>
  <si>
    <t>ŘKF Nové Strašecí</t>
  </si>
  <si>
    <t>Hředle</t>
  </si>
  <si>
    <t>kostel Všech Svatých</t>
  </si>
  <si>
    <t>rest. hlavního oltáře, bočního oltáře a kazatelny</t>
  </si>
  <si>
    <t>ŘKF Slaný</t>
  </si>
  <si>
    <t>Slaný</t>
  </si>
  <si>
    <t>kostel sv. Gotharda</t>
  </si>
  <si>
    <t>rest. hlavního oltáře sv. Gotharda</t>
  </si>
  <si>
    <t>ŘKF - děkanství Skuteč</t>
  </si>
  <si>
    <t>Skuteč</t>
  </si>
  <si>
    <t>37. úpr.</t>
  </si>
  <si>
    <t>rest. japonského paravánu tvaru skládajícího vějíře ógi</t>
  </si>
  <si>
    <t>SZ Konopiště</t>
  </si>
  <si>
    <t>rest. Svatojiřské sbírky františka ferdinanda d´Este</t>
  </si>
  <si>
    <t>SZ Velké Losiny</t>
  </si>
  <si>
    <t>obec Velké Losiny</t>
  </si>
  <si>
    <t>rest. obrazů Řezní a Zámecká kuchyně - II. etapa</t>
  </si>
  <si>
    <t>obec Šternberk</t>
  </si>
  <si>
    <t>SH Šternberk</t>
  </si>
  <si>
    <t xml:space="preserve">rest. souboru renesančních a kožených tapet v loveckém salonu, 2 ks tapet a 1 tapeta na oltářní menze v kapli </t>
  </si>
  <si>
    <t>obec Bečov n. Teplou</t>
  </si>
  <si>
    <t>SZ Bečov</t>
  </si>
  <si>
    <t>rest. cechovní praporu</t>
  </si>
  <si>
    <t>obec Hradec n. Moravicí</t>
  </si>
  <si>
    <t>SZ Hradec n. Moravicí</t>
  </si>
  <si>
    <t>rest. obrazů Krajina se zvířaty, Krajina s mohutnými stromy a figurální stafáží a obrazu Lovecká brašna</t>
  </si>
  <si>
    <t>okres Domažlice</t>
  </si>
  <si>
    <t>obec Horšovský Týn</t>
  </si>
  <si>
    <t>SHaZ Horšovský Týn</t>
  </si>
  <si>
    <t>rest. souboru 138 kusů historických zbraní - I. etapa, loveského tesáku, jezdecké šavle, kordů úřednických s pochvou, pušky lovecké, pistole, korseky, dýky s pouzdrem, rapiru a šavle</t>
  </si>
  <si>
    <t>obec Červné Poříčí</t>
  </si>
  <si>
    <t>kaple Nejsvětějšího Srdce Páně</t>
  </si>
  <si>
    <t>rest. hlavního oltáře a kazatelny</t>
  </si>
  <si>
    <t>obec Rabí</t>
  </si>
  <si>
    <t xml:space="preserve">rest. bočního oltáře P. Marie a P. Marie Bolestné </t>
  </si>
  <si>
    <t>zřícenina hradu Rabí - kostel Nejsvětější Trojice</t>
  </si>
  <si>
    <t>obec Šťáhlavy</t>
  </si>
  <si>
    <t>zámek Kozel</t>
  </si>
  <si>
    <t>rest. kachlových kamen v hudebním salonu - II. etapa a rokokových krbových kamen v jídelně - I. etapa ze souboru 23 kachlových kamen</t>
  </si>
  <si>
    <t>obec Sychrov</t>
  </si>
  <si>
    <t>SZ Sychrov</t>
  </si>
  <si>
    <t>rest. obrazu s námětem Sv. Jan Nepomucký a král Václav IV.</t>
  </si>
  <si>
    <t>rest. obrazu s námětem Mučení křesťanských misionářů</t>
  </si>
  <si>
    <t>okres Semily</t>
  </si>
  <si>
    <t>obec Turnov</t>
  </si>
  <si>
    <t>SZ Hrubý Rohozec</t>
  </si>
  <si>
    <t>rest. souboru 3 obrazů - sv. Václav, sv. Ludmila a sv. Vít</t>
  </si>
  <si>
    <t>obec Zákupy</t>
  </si>
  <si>
    <t>SZ Zákupy</t>
  </si>
  <si>
    <t>rest. souboru 24 židlí a 2 trojdílných závěsů</t>
  </si>
  <si>
    <t>obec Benešov</t>
  </si>
  <si>
    <t>Beroun</t>
  </si>
  <si>
    <t>Zaječov</t>
  </si>
  <si>
    <t>rest. bočního oltáře sv. Augustina a sv. Moniky</t>
  </si>
  <si>
    <t>kostel Zvěstování P. Marie a sv. Dobrotivé</t>
  </si>
  <si>
    <t>Česká provincie řádu sv. Augustina,   Praha 1</t>
  </si>
  <si>
    <t>ŘKF Smečno</t>
  </si>
  <si>
    <t>Smečno</t>
  </si>
  <si>
    <t>rest. oltáře sv. Jana Nepomuckého</t>
  </si>
  <si>
    <t>ŘKF - děkanství Čáslav</t>
  </si>
  <si>
    <t>Čáslav</t>
  </si>
  <si>
    <t>kostel sv. Petra a Pavla</t>
  </si>
  <si>
    <t>rest. oltáře P. Marie umístěného v podvěžní kapli P. Marie Čáslavské</t>
  </si>
  <si>
    <t>rest. obrazu Pašijového cyklu Karla Škréty - Oplakávání Krista</t>
  </si>
  <si>
    <t>Kolegiální kapitula sv. Kosmy a Damiána ve Staré Boleslavi</t>
  </si>
  <si>
    <t>Brandýs n. Labem - Stará Boleslav</t>
  </si>
  <si>
    <t>bazilika sv. Václava ve Staré Boleslavi</t>
  </si>
  <si>
    <t>rest. oltáře Zavraždění sv. Václava umístěného ve Vrábské kapli</t>
  </si>
  <si>
    <t>Tachov</t>
  </si>
  <si>
    <t>Obec Svojšín</t>
  </si>
  <si>
    <t>zámek Svojšín</t>
  </si>
  <si>
    <t>rest. souboru rokokových tapet - olejomalby na plátně</t>
  </si>
  <si>
    <t>Benešov</t>
  </si>
  <si>
    <t>Sternberg Zdeněk</t>
  </si>
  <si>
    <t>Český Šternberk</t>
  </si>
  <si>
    <t>hrad Český Šternberk</t>
  </si>
  <si>
    <t>rest. ručně vázaných orientálních koberců</t>
  </si>
  <si>
    <t>ŘKF Klenčí p. Čerchovem</t>
  </si>
  <si>
    <t>Klenčí p. Čerchovem</t>
  </si>
  <si>
    <t>ŘKF Plasy</t>
  </si>
  <si>
    <t>Plasy</t>
  </si>
  <si>
    <t>kostel sv. Martina</t>
  </si>
  <si>
    <t>rest. souboru 3 barokních zpovědnic - IV. etapa</t>
  </si>
  <si>
    <t>ŘKF Bezděz</t>
  </si>
  <si>
    <t>Bezděz</t>
  </si>
  <si>
    <t>kostel sv. Jiljí</t>
  </si>
  <si>
    <t>Deštná</t>
  </si>
  <si>
    <t>ŘKF Deštná</t>
  </si>
  <si>
    <t>ŘKF Hrádek n. Nisou</t>
  </si>
  <si>
    <t>Hrádek n. Nisou</t>
  </si>
  <si>
    <t>rest. souboru 2 zpovědnic</t>
  </si>
  <si>
    <t>Frýdek-Místek</t>
  </si>
  <si>
    <t>ŘKF Frýdek</t>
  </si>
  <si>
    <t>bazilika Navštívení P. Marie</t>
  </si>
  <si>
    <t>rest. brazu P. Marie Růžencové se sv. Dominikem a sv. Kateřinou Sienskou</t>
  </si>
  <si>
    <t>ŘKF Nový Jičín</t>
  </si>
  <si>
    <t>rest. kredenční intarzované skříně</t>
  </si>
  <si>
    <t xml:space="preserve">rest. hlavního oltáře </t>
  </si>
  <si>
    <t>ŘKF Hněvošice</t>
  </si>
  <si>
    <t>Hněvošice</t>
  </si>
  <si>
    <t>rest. bočního oltáře sv. J. Nepomuckého a Klanění sv. Tří králů</t>
  </si>
  <si>
    <t>ŘKF Ostrava - Moravská Ostrava</t>
  </si>
  <si>
    <t>Moravská Ostrava</t>
  </si>
  <si>
    <t>kostel sv. Mikuláše ve Vlkovicích u Fulneka pro kostel sv. Václava v Moravské Ostravě</t>
  </si>
  <si>
    <t>Muzeum a galerie severního Plzeňska v Mariánské Týnici</t>
  </si>
  <si>
    <t>kostel Zvěstování P. Marie</t>
  </si>
  <si>
    <t>rest. barokní kované chórové mříže - II. etapa</t>
  </si>
  <si>
    <t>Mariánská Týnice</t>
  </si>
  <si>
    <t>Vyskočilová Pavla Ing.</t>
  </si>
  <si>
    <t>Orlík. n. Vltavou</t>
  </si>
  <si>
    <t>dům v Řepčínské ul. č.p. 53/85</t>
  </si>
  <si>
    <t>rest. dřevěného polychromového a zlaceného sousoší Ukřižování Krista a dvou světic</t>
  </si>
  <si>
    <t>41. úpr.</t>
  </si>
  <si>
    <t>obec Benešov N. Ploučnicí</t>
  </si>
  <si>
    <t>SZ Benešov n. Ploučnicí</t>
  </si>
  <si>
    <t>rest. obrazového "panneau" Thunovský rodokmen - II. etapa</t>
  </si>
  <si>
    <t>obec Krásný Dvůr</t>
  </si>
  <si>
    <t xml:space="preserve"> SZ Krásný Dvůr</t>
  </si>
  <si>
    <t>rest. barokního souboru 32 obrazů s psími portréty - II. etapa</t>
  </si>
  <si>
    <t>Karlovy Vary</t>
  </si>
  <si>
    <t>Město Ostrov</t>
  </si>
  <si>
    <t>Městský úřad Ostrov</t>
  </si>
  <si>
    <t>rest. praporu střeleckého spolku města Ostrov</t>
  </si>
  <si>
    <t>ŘKF Teplá</t>
  </si>
  <si>
    <t>Úterý</t>
  </si>
  <si>
    <t>rest. varhany - varhanní skříň</t>
  </si>
  <si>
    <t>ŘKF Cheb</t>
  </si>
  <si>
    <t>Dolní Žandov</t>
  </si>
  <si>
    <t>kostel sv. Michaela Archanděla</t>
  </si>
  <si>
    <t>rest. bočního oltáře sv. Jana nepomuckého a P. Marie</t>
  </si>
  <si>
    <t>ŘKF Aš</t>
  </si>
  <si>
    <t>Hazlov</t>
  </si>
  <si>
    <t>Kanonie premonstrátů Teplá</t>
  </si>
  <si>
    <t>Teplá</t>
  </si>
  <si>
    <t>klášter premonstrátů Teplá</t>
  </si>
  <si>
    <t>rest. závěsného obrazu s výjevem ze života Blahoslaveného Hroznaty z cyklu 5-ti obrazů - Narození Blahoslaveného Hroznaty</t>
  </si>
  <si>
    <t>ŘKF Žlutice</t>
  </si>
  <si>
    <t>Žlutice</t>
  </si>
  <si>
    <t>rest. dekorativní řezby skříně varhan</t>
  </si>
  <si>
    <t>Sokolov</t>
  </si>
  <si>
    <t>Rytířský řád křižovníků s červenou hvězdou</t>
  </si>
  <si>
    <t>Loket</t>
  </si>
  <si>
    <t>ŘKF Žamberk</t>
  </si>
  <si>
    <t>Žamberk</t>
  </si>
  <si>
    <t>rest. oltáře 14-ti pomocníků - III. etapa</t>
  </si>
  <si>
    <t>Arcibiskupství olomoucké v Olomouci</t>
  </si>
  <si>
    <t xml:space="preserve">Arcibiskupství olomoucké </t>
  </si>
  <si>
    <t>rest. gobelínu Útěk do Egypta ze souboru 2 historických gobelínů z 18. stol. - II. etapa</t>
  </si>
  <si>
    <t>ŘKF Štěpánov u Olomouce</t>
  </si>
  <si>
    <t>Štěpánov u Olomouce</t>
  </si>
  <si>
    <t>kostel sv. Vavřince</t>
  </si>
  <si>
    <t>ŘKF Bohdíkov</t>
  </si>
  <si>
    <t>Bohdíkov</t>
  </si>
  <si>
    <t>ŘKF Mohelnice</t>
  </si>
  <si>
    <t>Mohlenice</t>
  </si>
  <si>
    <t>kostel sv. Tomáše z Canterbury</t>
  </si>
  <si>
    <t>rest. 4 soch andělů s křídly ze souboru 20-ti dřevěných soch andělů</t>
  </si>
  <si>
    <r>
      <t xml:space="preserve">rest. </t>
    </r>
    <r>
      <rPr>
        <sz val="9"/>
        <rFont val="Arial CE"/>
        <family val="0"/>
      </rPr>
      <t>obrazů 6. a 7. zastavení a rámů 5. a 6. zastavení ze souboru 14-ti obrazů Křížové cesty</t>
    </r>
  </si>
  <si>
    <t>ŘKF Velké Losiny</t>
  </si>
  <si>
    <t>Velké Losiny</t>
  </si>
  <si>
    <t>rest. obrazu zastavení Křížové cesty Františka Antonína Sebastiniho - IV. etapa</t>
  </si>
  <si>
    <t>ŘKF Bílovec</t>
  </si>
  <si>
    <t>Bílovec</t>
  </si>
  <si>
    <t>rest. souboru kostelních lavic kostela</t>
  </si>
  <si>
    <t>Sdružení přátel kostela sv. Martina ve Vidhosticích</t>
  </si>
  <si>
    <t>ŘKF sv. Martina z Tours Markvartice u Děčína</t>
  </si>
  <si>
    <t>Markvartice u Děčína</t>
  </si>
  <si>
    <t>Farní sbor českobratrské církve evangelické v Libkovicích pod Řípem</t>
  </si>
  <si>
    <t>Libkovice pod Řípem</t>
  </si>
  <si>
    <t>evangelický kostel</t>
  </si>
  <si>
    <t>ŘK dómská farnost u sv. Štěpána</t>
  </si>
  <si>
    <t>katedrála sv. Štěpána</t>
  </si>
  <si>
    <r>
      <t xml:space="preserve">rest. obrazu Archanděl Rafael se sv. Tobiášem </t>
    </r>
    <r>
      <rPr>
        <sz val="9"/>
        <rFont val="Arial CE"/>
        <family val="0"/>
      </rPr>
      <t xml:space="preserve">ze souboru oltářních obrazů </t>
    </r>
    <r>
      <rPr>
        <sz val="10"/>
        <rFont val="Arial CE"/>
        <family val="0"/>
      </rPr>
      <t>Karla Škréty</t>
    </r>
  </si>
  <si>
    <t>ŘKF - děkanství Žatec</t>
  </si>
  <si>
    <t>Libočany</t>
  </si>
  <si>
    <t>ŘKF Chabařovice</t>
  </si>
  <si>
    <t>Chabařovice</t>
  </si>
  <si>
    <t>kostel Narození P. Marie</t>
  </si>
  <si>
    <t>ŘKF Zlonice</t>
  </si>
  <si>
    <t>Smolnice</t>
  </si>
  <si>
    <t>ŘKF Kamenický Šenov</t>
  </si>
  <si>
    <t>Kamenický Šenov</t>
  </si>
  <si>
    <t>rest. souboru soch sv. Anny a sv. Jáchyma z oltáře P. Marie</t>
  </si>
  <si>
    <t>Klatovy</t>
  </si>
  <si>
    <t>Šumavaplan, Praha 1</t>
  </si>
  <si>
    <t>Vidhostice</t>
  </si>
  <si>
    <t>Hrádek u Sušice</t>
  </si>
  <si>
    <t>zámecká kaple sv. Valburgy</t>
  </si>
  <si>
    <t>rest. hlavního a bočního oltáře, obrazu Ukřižování a obrazu sv. Rodiny</t>
  </si>
  <si>
    <t>ŘKF Krásná Hora nad Vltavou</t>
  </si>
  <si>
    <t>Svatý Jan u Sedlčan</t>
  </si>
  <si>
    <t>Klášter Pražského jezulátka</t>
  </si>
  <si>
    <t>Praha-Malá Strana</t>
  </si>
  <si>
    <t xml:space="preserve">kostel P.M. Vítězné - hlavní oltář </t>
  </si>
  <si>
    <t>rest. hlavního oltáře - vázy na levé straně v nástavci</t>
  </si>
  <si>
    <t xml:space="preserve">kostel sv. Jana Nepomuckého </t>
  </si>
  <si>
    <t>9.6.2011,24.11</t>
  </si>
  <si>
    <t>Svitavy</t>
  </si>
  <si>
    <t>ŘKF Křenov</t>
  </si>
  <si>
    <t>obec Křenov</t>
  </si>
  <si>
    <t>restaurování - soubor soch - socha Panny Marie a socha Krista Trpitele</t>
  </si>
  <si>
    <t>vratky</t>
  </si>
  <si>
    <t>P ř e h l e d čerpání  prostředků poskytnutých na Program restaurování movitých kulturních památek</t>
  </si>
  <si>
    <t>ř. 7229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</si>
</sst>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/m/yy"/>
    <numFmt numFmtId="166" formatCode="#,##0.00000"/>
    <numFmt numFmtId="167" formatCode="#,##0.000"/>
    <numFmt numFmtId="168" formatCode="dd/mm/yy;@"/>
    <numFmt numFmtId="169" formatCode="d/m;@"/>
  </numFmts>
  <fonts count="21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Arial CE"/>
      <family val="0"/>
    </font>
    <font>
      <sz val="12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 CE"/>
      <family val="0"/>
    </font>
    <font>
      <u val="single"/>
      <sz val="10"/>
      <name val="Arial CE"/>
      <family val="2"/>
    </font>
    <font>
      <b/>
      <sz val="10"/>
      <color indexed="10"/>
      <name val="Arial CE"/>
      <family val="2"/>
    </font>
    <font>
      <sz val="10"/>
      <color indexed="48"/>
      <name val="Arial CE"/>
      <family val="2"/>
    </font>
    <font>
      <sz val="10"/>
      <color indexed="12"/>
      <name val="Arial CE"/>
      <family val="2"/>
    </font>
    <font>
      <i/>
      <u val="single"/>
      <sz val="10"/>
      <name val="Arial CE"/>
      <family val="0"/>
    </font>
    <font>
      <b/>
      <sz val="10"/>
      <color indexed="12"/>
      <name val="Arial CE"/>
      <family val="2"/>
    </font>
    <font>
      <b/>
      <sz val="10"/>
      <color indexed="14"/>
      <name val="Arial CE"/>
      <family val="0"/>
    </font>
    <font>
      <sz val="10"/>
      <color indexed="14"/>
      <name val="Arial CE"/>
      <family val="0"/>
    </font>
    <font>
      <sz val="9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13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1" xfId="0" applyBorder="1" applyAlignment="1">
      <alignment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1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6" fillId="0" borderId="1" xfId="0" applyFont="1" applyBorder="1" applyAlignment="1">
      <alignment vertical="top"/>
    </xf>
    <xf numFmtId="0" fontId="16" fillId="0" borderId="1" xfId="0" applyFont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2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 horizontal="left"/>
    </xf>
    <xf numFmtId="4" fontId="0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9" xfId="0" applyBorder="1" applyAlignment="1">
      <alignment/>
    </xf>
    <xf numFmtId="0" fontId="5" fillId="3" borderId="10" xfId="0" applyFont="1" applyFill="1" applyBorder="1" applyAlignment="1">
      <alignment/>
    </xf>
    <xf numFmtId="0" fontId="0" fillId="3" borderId="11" xfId="0" applyFill="1" applyBorder="1" applyAlignment="1">
      <alignment/>
    </xf>
    <xf numFmtId="0" fontId="5" fillId="4" borderId="10" xfId="0" applyFont="1" applyFill="1" applyBorder="1" applyAlignment="1">
      <alignment/>
    </xf>
    <xf numFmtId="0" fontId="0" fillId="4" borderId="11" xfId="0" applyFill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2" xfId="0" applyFont="1" applyFill="1" applyBorder="1" applyAlignment="1">
      <alignment/>
    </xf>
    <xf numFmtId="4" fontId="19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4" fontId="19" fillId="0" borderId="0" xfId="0" applyNumberFormat="1" applyFont="1" applyFill="1" applyAlignment="1">
      <alignment/>
    </xf>
    <xf numFmtId="0" fontId="0" fillId="0" borderId="2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4" fontId="0" fillId="0" borderId="2" xfId="0" applyNumberFormat="1" applyFont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3" borderId="13" xfId="0" applyFill="1" applyBorder="1" applyAlignment="1">
      <alignment vertical="top" wrapText="1"/>
    </xf>
    <xf numFmtId="0" fontId="0" fillId="4" borderId="13" xfId="0" applyFill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1" fontId="4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" xfId="0" applyFont="1" applyBorder="1" applyAlignment="1">
      <alignment vertical="top" wrapText="1"/>
    </xf>
    <xf numFmtId="0" fontId="0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vertical="top"/>
    </xf>
    <xf numFmtId="0" fontId="0" fillId="0" borderId="1" xfId="0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164" fontId="3" fillId="0" borderId="2" xfId="0" applyNumberFormat="1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167" fontId="18" fillId="2" borderId="2" xfId="0" applyNumberFormat="1" applyFont="1" applyFill="1" applyBorder="1" applyAlignment="1">
      <alignment/>
    </xf>
    <xf numFmtId="168" fontId="18" fillId="2" borderId="4" xfId="0" applyNumberFormat="1" applyFont="1" applyFill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0" fillId="0" borderId="16" xfId="0" applyFont="1" applyFill="1" applyBorder="1" applyAlignment="1">
      <alignment horizontal="left" vertical="top" wrapText="1"/>
    </xf>
    <xf numFmtId="4" fontId="0" fillId="0" borderId="17" xfId="0" applyNumberForma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4" fontId="0" fillId="0" borderId="19" xfId="0" applyNumberFormat="1" applyBorder="1" applyAlignment="1">
      <alignment/>
    </xf>
    <xf numFmtId="1" fontId="0" fillId="0" borderId="18" xfId="0" applyNumberFormat="1" applyBorder="1" applyAlignment="1">
      <alignment horizontal="center"/>
    </xf>
    <xf numFmtId="1" fontId="0" fillId="0" borderId="18" xfId="0" applyNumberFormat="1" applyFont="1" applyBorder="1" applyAlignment="1">
      <alignment horizontal="center" vertical="top"/>
    </xf>
    <xf numFmtId="4" fontId="0" fillId="0" borderId="19" xfId="0" applyNumberFormat="1" applyFont="1" applyBorder="1" applyAlignment="1">
      <alignment/>
    </xf>
    <xf numFmtId="1" fontId="0" fillId="0" borderId="18" xfId="0" applyNumberFormat="1" applyBorder="1" applyAlignment="1">
      <alignment horizontal="center" vertical="top"/>
    </xf>
    <xf numFmtId="0" fontId="9" fillId="0" borderId="0" xfId="0" applyFont="1" applyBorder="1" applyAlignment="1">
      <alignment vertical="top" wrapText="1"/>
    </xf>
    <xf numFmtId="4" fontId="0" fillId="0" borderId="19" xfId="0" applyNumberFormat="1" applyFill="1" applyBorder="1" applyAlignment="1">
      <alignment/>
    </xf>
    <xf numFmtId="0" fontId="9" fillId="0" borderId="0" xfId="0" applyFont="1" applyBorder="1" applyAlignment="1">
      <alignment/>
    </xf>
    <xf numFmtId="1" fontId="0" fillId="0" borderId="20" xfId="0" applyNumberFormat="1" applyBorder="1" applyAlignment="1">
      <alignment horizontal="center"/>
    </xf>
    <xf numFmtId="4" fontId="6" fillId="0" borderId="19" xfId="0" applyNumberFormat="1" applyFont="1" applyBorder="1" applyAlignment="1">
      <alignment/>
    </xf>
    <xf numFmtId="1" fontId="0" fillId="0" borderId="18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 vertical="top"/>
    </xf>
    <xf numFmtId="4" fontId="6" fillId="0" borderId="19" xfId="0" applyNumberFormat="1" applyFont="1" applyBorder="1" applyAlignment="1">
      <alignment/>
    </xf>
    <xf numFmtId="4" fontId="14" fillId="0" borderId="19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15" fillId="0" borderId="19" xfId="0" applyNumberFormat="1" applyFont="1" applyBorder="1" applyAlignment="1">
      <alignment/>
    </xf>
    <xf numFmtId="1" fontId="16" fillId="0" borderId="18" xfId="0" applyNumberFormat="1" applyFont="1" applyBorder="1" applyAlignment="1">
      <alignment horizontal="center" vertical="top"/>
    </xf>
    <xf numFmtId="1" fontId="16" fillId="0" borderId="18" xfId="0" applyNumberFormat="1" applyFont="1" applyBorder="1" applyAlignment="1">
      <alignment horizontal="center"/>
    </xf>
    <xf numFmtId="1" fontId="0" fillId="0" borderId="18" xfId="0" applyNumberFormat="1" applyBorder="1" applyAlignment="1">
      <alignment horizontal="center" vertical="top" wrapText="1"/>
    </xf>
    <xf numFmtId="4" fontId="0" fillId="0" borderId="19" xfId="0" applyNumberFormat="1" applyFont="1" applyFill="1" applyBorder="1" applyAlignment="1">
      <alignment/>
    </xf>
    <xf numFmtId="4" fontId="13" fillId="0" borderId="19" xfId="0" applyNumberFormat="1" applyFont="1" applyFill="1" applyBorder="1" applyAlignment="1">
      <alignment/>
    </xf>
    <xf numFmtId="4" fontId="5" fillId="2" borderId="23" xfId="0" applyNumberFormat="1" applyFont="1" applyFill="1" applyBorder="1" applyAlignment="1">
      <alignment/>
    </xf>
    <xf numFmtId="4" fontId="0" fillId="0" borderId="21" xfId="0" applyNumberFormat="1" applyBorder="1" applyAlignment="1">
      <alignment/>
    </xf>
    <xf numFmtId="4" fontId="5" fillId="3" borderId="24" xfId="0" applyNumberFormat="1" applyFont="1" applyFill="1" applyBorder="1" applyAlignment="1">
      <alignment/>
    </xf>
    <xf numFmtId="4" fontId="5" fillId="4" borderId="24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0" fontId="11" fillId="0" borderId="25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5" fillId="0" borderId="27" xfId="0" applyFont="1" applyFill="1" applyBorder="1" applyAlignment="1">
      <alignment horizontal="right" vertical="top" wrapText="1"/>
    </xf>
    <xf numFmtId="0" fontId="5" fillId="5" borderId="25" xfId="0" applyFont="1" applyFill="1" applyBorder="1" applyAlignment="1">
      <alignment/>
    </xf>
    <xf numFmtId="0" fontId="11" fillId="5" borderId="26" xfId="0" applyFont="1" applyFill="1" applyBorder="1" applyAlignment="1">
      <alignment/>
    </xf>
    <xf numFmtId="49" fontId="0" fillId="5" borderId="26" xfId="0" applyNumberFormat="1" applyFont="1" applyFill="1" applyBorder="1" applyAlignment="1">
      <alignment vertical="top" wrapText="1"/>
    </xf>
    <xf numFmtId="4" fontId="13" fillId="5" borderId="27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vertical="top" wrapText="1"/>
    </xf>
    <xf numFmtId="4" fontId="20" fillId="0" borderId="28" xfId="0" applyNumberFormat="1" applyFont="1" applyBorder="1" applyAlignment="1">
      <alignment/>
    </xf>
    <xf numFmtId="0" fontId="0" fillId="0" borderId="5" xfId="0" applyBorder="1" applyAlignment="1">
      <alignment/>
    </xf>
    <xf numFmtId="4" fontId="0" fillId="0" borderId="29" xfId="0" applyNumberFormat="1" applyBorder="1" applyAlignment="1">
      <alignment/>
    </xf>
    <xf numFmtId="0" fontId="11" fillId="0" borderId="25" xfId="0" applyFont="1" applyFill="1" applyBorder="1" applyAlignment="1">
      <alignment/>
    </xf>
    <xf numFmtId="0" fontId="5" fillId="0" borderId="26" xfId="0" applyFont="1" applyFill="1" applyBorder="1" applyAlignment="1">
      <alignment horizontal="right"/>
    </xf>
    <xf numFmtId="4" fontId="6" fillId="5" borderId="30" xfId="0" applyNumberFormat="1" applyFont="1" applyFill="1" applyBorder="1" applyAlignment="1">
      <alignment/>
    </xf>
    <xf numFmtId="4" fontId="6" fillId="0" borderId="28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vertical="top" wrapText="1"/>
    </xf>
    <xf numFmtId="4" fontId="0" fillId="0" borderId="31" xfId="0" applyNumberFormat="1" applyBorder="1" applyAlignment="1">
      <alignment/>
    </xf>
    <xf numFmtId="0" fontId="5" fillId="0" borderId="27" xfId="0" applyFont="1" applyFill="1" applyBorder="1" applyAlignment="1">
      <alignment vertical="top" wrapText="1"/>
    </xf>
    <xf numFmtId="4" fontId="13" fillId="5" borderId="30" xfId="0" applyNumberFormat="1" applyFont="1" applyFill="1" applyBorder="1" applyAlignment="1">
      <alignment/>
    </xf>
    <xf numFmtId="0" fontId="0" fillId="0" borderId="13" xfId="0" applyBorder="1" applyAlignment="1">
      <alignment vertical="top" wrapText="1"/>
    </xf>
    <xf numFmtId="0" fontId="15" fillId="0" borderId="5" xfId="0" applyFont="1" applyBorder="1" applyAlignment="1">
      <alignment/>
    </xf>
    <xf numFmtId="0" fontId="11" fillId="0" borderId="26" xfId="0" applyFont="1" applyFill="1" applyBorder="1" applyAlignment="1">
      <alignment/>
    </xf>
    <xf numFmtId="4" fontId="13" fillId="5" borderId="30" xfId="0" applyNumberFormat="1" applyFont="1" applyFill="1" applyBorder="1" applyAlignment="1">
      <alignment/>
    </xf>
    <xf numFmtId="4" fontId="6" fillId="0" borderId="28" xfId="0" applyNumberFormat="1" applyFont="1" applyBorder="1" applyAlignment="1">
      <alignment/>
    </xf>
    <xf numFmtId="0" fontId="5" fillId="2" borderId="25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0" fontId="5" fillId="2" borderId="26" xfId="0" applyFont="1" applyFill="1" applyBorder="1" applyAlignment="1">
      <alignment vertical="top" wrapText="1"/>
    </xf>
    <xf numFmtId="4" fontId="5" fillId="2" borderId="30" xfId="0" applyNumberFormat="1" applyFont="1" applyFill="1" applyBorder="1" applyAlignment="1">
      <alignment/>
    </xf>
    <xf numFmtId="0" fontId="11" fillId="0" borderId="5" xfId="0" applyFont="1" applyFill="1" applyBorder="1" applyAlignment="1">
      <alignment/>
    </xf>
    <xf numFmtId="4" fontId="15" fillId="0" borderId="19" xfId="0" applyNumberFormat="1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4" fontId="13" fillId="0" borderId="32" xfId="0" applyNumberFormat="1" applyFont="1" applyFill="1" applyBorder="1" applyAlignment="1">
      <alignment/>
    </xf>
    <xf numFmtId="0" fontId="13" fillId="0" borderId="33" xfId="0" applyFont="1" applyFill="1" applyBorder="1" applyAlignment="1">
      <alignment vertical="top" wrapText="1"/>
    </xf>
    <xf numFmtId="0" fontId="5" fillId="0" borderId="5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" xfId="0" applyFill="1" applyBorder="1" applyAlignment="1">
      <alignment vertical="top" wrapText="1"/>
    </xf>
    <xf numFmtId="4" fontId="5" fillId="0" borderId="19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17" fillId="0" borderId="4" xfId="0" applyFont="1" applyFill="1" applyBorder="1" applyAlignment="1">
      <alignment horizontal="right" vertical="top" wrapText="1"/>
    </xf>
    <xf numFmtId="4" fontId="5" fillId="0" borderId="21" xfId="0" applyNumberFormat="1" applyFont="1" applyFill="1" applyBorder="1" applyAlignment="1">
      <alignment/>
    </xf>
    <xf numFmtId="1" fontId="0" fillId="0" borderId="34" xfId="0" applyNumberFormat="1" applyBorder="1" applyAlignment="1">
      <alignment horizontal="center"/>
    </xf>
    <xf numFmtId="0" fontId="5" fillId="5" borderId="35" xfId="0" applyFont="1" applyFill="1" applyBorder="1" applyAlignment="1">
      <alignment/>
    </xf>
    <xf numFmtId="0" fontId="11" fillId="5" borderId="36" xfId="0" applyFont="1" applyFill="1" applyBorder="1" applyAlignment="1">
      <alignment/>
    </xf>
    <xf numFmtId="49" fontId="0" fillId="5" borderId="36" xfId="0" applyNumberFormat="1" applyFont="1" applyFill="1" applyBorder="1" applyAlignment="1">
      <alignment vertical="top" wrapText="1"/>
    </xf>
    <xf numFmtId="4" fontId="5" fillId="5" borderId="37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28" xfId="0" applyNumberFormat="1" applyBorder="1" applyAlignment="1">
      <alignment/>
    </xf>
    <xf numFmtId="1" fontId="4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304"/>
  <sheetViews>
    <sheetView tabSelected="1" view="pageBreakPreview" zoomScale="75" zoomScaleNormal="75" zoomScaleSheetLayoutView="75" workbookViewId="0" topLeftCell="C170">
      <selection activeCell="G218" sqref="G218"/>
    </sheetView>
  </sheetViews>
  <sheetFormatPr defaultColWidth="9.00390625" defaultRowHeight="12.75"/>
  <cols>
    <col min="1" max="1" width="8.625" style="92" hidden="1" customWidth="1"/>
    <col min="2" max="2" width="7.875" style="92" hidden="1" customWidth="1"/>
    <col min="3" max="3" width="9.125" style="86" customWidth="1"/>
    <col min="4" max="4" width="22.75390625" style="0" customWidth="1"/>
    <col min="5" max="5" width="35.125" style="0" customWidth="1"/>
    <col min="6" max="6" width="27.00390625" style="0" customWidth="1"/>
    <col min="7" max="7" width="30.625" style="0" customWidth="1"/>
    <col min="8" max="8" width="77.75390625" style="61" customWidth="1"/>
    <col min="9" max="9" width="14.875" style="3" customWidth="1"/>
    <col min="10" max="10" width="11.875" style="0" customWidth="1"/>
  </cols>
  <sheetData>
    <row r="1" spans="3:8" ht="15">
      <c r="C1" s="193" t="s">
        <v>0</v>
      </c>
      <c r="D1" s="193"/>
      <c r="E1" s="2"/>
      <c r="F1" s="1"/>
      <c r="G1" s="2"/>
      <c r="H1" s="60"/>
    </row>
    <row r="2" spans="3:7" ht="15">
      <c r="C2" s="83"/>
      <c r="D2" s="2"/>
      <c r="E2" s="2"/>
      <c r="F2" s="2"/>
      <c r="G2" s="2"/>
    </row>
    <row r="3" spans="3:7" ht="15">
      <c r="C3" s="193" t="s">
        <v>497</v>
      </c>
      <c r="D3" s="193"/>
      <c r="E3" s="193"/>
      <c r="F3" s="193"/>
      <c r="G3" s="193"/>
    </row>
    <row r="4" spans="1:9" s="6" customFormat="1" ht="15.75">
      <c r="A4" s="93"/>
      <c r="B4" s="93"/>
      <c r="C4" s="84"/>
      <c r="D4" s="4"/>
      <c r="E4" s="4"/>
      <c r="F4" s="4"/>
      <c r="G4" s="4"/>
      <c r="H4" s="62"/>
      <c r="I4" s="5"/>
    </row>
    <row r="5" spans="1:9" s="6" customFormat="1" ht="15.75">
      <c r="A5" s="93"/>
      <c r="B5" s="93"/>
      <c r="C5" s="84"/>
      <c r="D5" s="4"/>
      <c r="E5" s="4"/>
      <c r="F5" s="4"/>
      <c r="G5" s="4"/>
      <c r="H5" s="62"/>
      <c r="I5" s="5"/>
    </row>
    <row r="6" spans="1:9" s="6" customFormat="1" ht="15.75">
      <c r="A6" s="93"/>
      <c r="B6" s="93"/>
      <c r="C6" s="194" t="s">
        <v>498</v>
      </c>
      <c r="D6" s="194"/>
      <c r="E6" s="4"/>
      <c r="F6" s="1"/>
      <c r="G6" s="7"/>
      <c r="H6" s="62"/>
      <c r="I6" s="5"/>
    </row>
    <row r="7" spans="1:9" s="6" customFormat="1" ht="12.75">
      <c r="A7" s="93"/>
      <c r="B7" s="93"/>
      <c r="C7" s="85"/>
      <c r="H7" s="62"/>
      <c r="I7" s="5"/>
    </row>
    <row r="8" ht="13.5" thickBot="1"/>
    <row r="9" spans="3:9" ht="12.75">
      <c r="C9" s="104" t="s">
        <v>1</v>
      </c>
      <c r="D9" s="105"/>
      <c r="E9" s="105"/>
      <c r="F9" s="106"/>
      <c r="G9" s="106"/>
      <c r="H9" s="107"/>
      <c r="I9" s="108" t="s">
        <v>2</v>
      </c>
    </row>
    <row r="10" spans="3:9" ht="12.75">
      <c r="C10" s="109" t="s">
        <v>3</v>
      </c>
      <c r="D10" s="8" t="s">
        <v>4</v>
      </c>
      <c r="E10" s="8" t="s">
        <v>5</v>
      </c>
      <c r="F10" s="9" t="s">
        <v>6</v>
      </c>
      <c r="G10" s="9" t="s">
        <v>7</v>
      </c>
      <c r="H10" s="63" t="s">
        <v>8</v>
      </c>
      <c r="I10" s="110" t="s">
        <v>9</v>
      </c>
    </row>
    <row r="11" spans="3:9" ht="12.75">
      <c r="C11" s="111" t="s">
        <v>10</v>
      </c>
      <c r="D11" s="10"/>
      <c r="E11" s="10"/>
      <c r="F11" s="11"/>
      <c r="G11" s="11"/>
      <c r="H11" s="64"/>
      <c r="I11" s="112" t="s">
        <v>11</v>
      </c>
    </row>
    <row r="12" spans="1:9" ht="12.75">
      <c r="A12" s="94"/>
      <c r="B12" s="98"/>
      <c r="C12" s="113"/>
      <c r="D12" s="12"/>
      <c r="E12" s="13"/>
      <c r="F12" s="13"/>
      <c r="G12" s="13"/>
      <c r="H12" s="65"/>
      <c r="I12" s="110"/>
    </row>
    <row r="13" spans="1:9" ht="12.75">
      <c r="A13" s="94"/>
      <c r="B13" s="98"/>
      <c r="C13" s="114"/>
      <c r="D13" s="141" t="s">
        <v>12</v>
      </c>
      <c r="E13" s="142"/>
      <c r="F13" s="142"/>
      <c r="G13" s="142"/>
      <c r="H13" s="143">
        <v>5331</v>
      </c>
      <c r="I13" s="115"/>
    </row>
    <row r="14" spans="1:9" ht="12.75">
      <c r="A14" s="94"/>
      <c r="B14" s="98"/>
      <c r="C14" s="116"/>
      <c r="D14" s="14"/>
      <c r="E14" s="15"/>
      <c r="F14" s="15"/>
      <c r="G14" s="15"/>
      <c r="H14" s="26"/>
      <c r="I14" s="115"/>
    </row>
    <row r="15" spans="1:9" ht="25.5">
      <c r="A15" s="95" t="s">
        <v>218</v>
      </c>
      <c r="B15" s="97" t="s">
        <v>216</v>
      </c>
      <c r="C15" s="117">
        <v>100</v>
      </c>
      <c r="D15" s="100" t="s">
        <v>116</v>
      </c>
      <c r="E15" s="100" t="s">
        <v>117</v>
      </c>
      <c r="F15" s="100" t="s">
        <v>118</v>
      </c>
      <c r="G15" s="100" t="s">
        <v>116</v>
      </c>
      <c r="H15" s="80" t="s">
        <v>119</v>
      </c>
      <c r="I15" s="118">
        <v>100</v>
      </c>
    </row>
    <row r="16" spans="1:9" ht="12.75">
      <c r="A16" s="95">
        <v>40746</v>
      </c>
      <c r="B16" s="97" t="s">
        <v>305</v>
      </c>
      <c r="C16" s="116">
        <v>201</v>
      </c>
      <c r="D16" s="17" t="s">
        <v>45</v>
      </c>
      <c r="E16" s="81" t="s">
        <v>82</v>
      </c>
      <c r="F16" s="81" t="s">
        <v>345</v>
      </c>
      <c r="G16" s="81" t="s">
        <v>307</v>
      </c>
      <c r="H16" s="82" t="s">
        <v>308</v>
      </c>
      <c r="I16" s="115">
        <v>100</v>
      </c>
    </row>
    <row r="17" spans="1:9" ht="12.75">
      <c r="A17" s="95">
        <v>40732</v>
      </c>
      <c r="B17" s="97" t="s">
        <v>277</v>
      </c>
      <c r="C17" s="116">
        <v>207</v>
      </c>
      <c r="D17" s="17"/>
      <c r="E17" s="81" t="s">
        <v>278</v>
      </c>
      <c r="F17" s="81" t="s">
        <v>280</v>
      </c>
      <c r="G17" s="81" t="s">
        <v>281</v>
      </c>
      <c r="H17" s="82" t="s">
        <v>282</v>
      </c>
      <c r="I17" s="115">
        <v>90</v>
      </c>
    </row>
    <row r="18" spans="1:9" ht="12.75">
      <c r="A18" s="95" t="s">
        <v>219</v>
      </c>
      <c r="B18" s="97" t="s">
        <v>217</v>
      </c>
      <c r="C18" s="116">
        <v>311</v>
      </c>
      <c r="D18" s="17"/>
      <c r="E18" s="81" t="s">
        <v>200</v>
      </c>
      <c r="F18" s="81" t="s">
        <v>279</v>
      </c>
      <c r="G18" s="81" t="s">
        <v>201</v>
      </c>
      <c r="H18" s="82" t="s">
        <v>202</v>
      </c>
      <c r="I18" s="115">
        <v>150</v>
      </c>
    </row>
    <row r="19" spans="1:9" ht="38.25">
      <c r="A19" s="95">
        <v>40746</v>
      </c>
      <c r="B19" s="97" t="s">
        <v>305</v>
      </c>
      <c r="C19" s="119">
        <v>321</v>
      </c>
      <c r="D19" s="17"/>
      <c r="E19" s="17" t="s">
        <v>321</v>
      </c>
      <c r="F19" s="17" t="s">
        <v>322</v>
      </c>
      <c r="G19" s="17" t="s">
        <v>323</v>
      </c>
      <c r="H19" s="120" t="s">
        <v>324</v>
      </c>
      <c r="I19" s="121">
        <v>100</v>
      </c>
    </row>
    <row r="20" spans="1:9" ht="12.75">
      <c r="A20" s="95">
        <v>40746</v>
      </c>
      <c r="B20" s="97" t="s">
        <v>305</v>
      </c>
      <c r="C20" s="119">
        <v>322</v>
      </c>
      <c r="D20" s="17"/>
      <c r="E20" s="17" t="s">
        <v>60</v>
      </c>
      <c r="F20" s="17" t="s">
        <v>325</v>
      </c>
      <c r="G20" s="17" t="s">
        <v>326</v>
      </c>
      <c r="H20" s="120" t="s">
        <v>327</v>
      </c>
      <c r="I20" s="121">
        <v>200</v>
      </c>
    </row>
    <row r="21" spans="1:9" ht="25.5">
      <c r="A21" s="95">
        <v>40746</v>
      </c>
      <c r="B21" s="97" t="s">
        <v>305</v>
      </c>
      <c r="C21" s="119"/>
      <c r="D21" s="17"/>
      <c r="E21" s="17"/>
      <c r="F21" s="17" t="s">
        <v>328</v>
      </c>
      <c r="G21" s="87" t="s">
        <v>330</v>
      </c>
      <c r="H21" s="120" t="s">
        <v>329</v>
      </c>
      <c r="I21" s="121">
        <v>100</v>
      </c>
    </row>
    <row r="22" spans="1:9" ht="25.5">
      <c r="A22" s="95">
        <v>40746</v>
      </c>
      <c r="B22" s="97" t="s">
        <v>305</v>
      </c>
      <c r="C22" s="119">
        <v>324</v>
      </c>
      <c r="D22" s="17"/>
      <c r="E22" s="17" t="s">
        <v>61</v>
      </c>
      <c r="F22" s="17" t="s">
        <v>331</v>
      </c>
      <c r="G22" s="87" t="s">
        <v>332</v>
      </c>
      <c r="H22" s="120" t="s">
        <v>333</v>
      </c>
      <c r="I22" s="121">
        <v>100</v>
      </c>
    </row>
    <row r="23" spans="1:9" ht="12.75">
      <c r="A23" s="95">
        <v>40746</v>
      </c>
      <c r="B23" s="97" t="s">
        <v>305</v>
      </c>
      <c r="C23" s="119">
        <v>412</v>
      </c>
      <c r="D23" s="17"/>
      <c r="E23" s="17" t="s">
        <v>83</v>
      </c>
      <c r="F23" s="17" t="s">
        <v>315</v>
      </c>
      <c r="G23" s="87" t="s">
        <v>316</v>
      </c>
      <c r="H23" s="120" t="s">
        <v>317</v>
      </c>
      <c r="I23" s="121">
        <v>86</v>
      </c>
    </row>
    <row r="24" spans="1:9" ht="12.75">
      <c r="A24" s="95">
        <v>40753</v>
      </c>
      <c r="B24" s="97" t="s">
        <v>407</v>
      </c>
      <c r="C24" s="119">
        <v>421</v>
      </c>
      <c r="D24" s="17"/>
      <c r="E24" s="81" t="s">
        <v>54</v>
      </c>
      <c r="F24" s="81" t="s">
        <v>408</v>
      </c>
      <c r="G24" s="81" t="s">
        <v>409</v>
      </c>
      <c r="H24" s="82" t="s">
        <v>410</v>
      </c>
      <c r="I24" s="115">
        <v>150</v>
      </c>
    </row>
    <row r="25" spans="1:9" ht="12.75">
      <c r="A25" s="95">
        <v>40753</v>
      </c>
      <c r="B25" s="97" t="s">
        <v>407</v>
      </c>
      <c r="C25" s="119">
        <v>424</v>
      </c>
      <c r="D25" s="21"/>
      <c r="E25" s="19" t="s">
        <v>53</v>
      </c>
      <c r="F25" s="19" t="s">
        <v>411</v>
      </c>
      <c r="G25" s="19" t="s">
        <v>412</v>
      </c>
      <c r="H25" s="120" t="s">
        <v>413</v>
      </c>
      <c r="I25" s="121">
        <v>130</v>
      </c>
    </row>
    <row r="26" spans="1:9" ht="12.75">
      <c r="A26" s="95">
        <v>40746</v>
      </c>
      <c r="B26" s="97" t="s">
        <v>305</v>
      </c>
      <c r="C26" s="119">
        <v>511</v>
      </c>
      <c r="D26" s="17"/>
      <c r="E26" s="81" t="s">
        <v>57</v>
      </c>
      <c r="F26" s="81" t="s">
        <v>342</v>
      </c>
      <c r="G26" s="81" t="s">
        <v>343</v>
      </c>
      <c r="H26" s="80" t="s">
        <v>344</v>
      </c>
      <c r="I26" s="115">
        <v>150</v>
      </c>
    </row>
    <row r="27" spans="1:9" ht="12.75">
      <c r="A27" s="95">
        <v>40746</v>
      </c>
      <c r="B27" s="97" t="s">
        <v>305</v>
      </c>
      <c r="C27" s="119">
        <v>513</v>
      </c>
      <c r="D27" s="21"/>
      <c r="E27" s="19" t="s">
        <v>56</v>
      </c>
      <c r="F27" s="19" t="s">
        <v>334</v>
      </c>
      <c r="G27" s="19" t="s">
        <v>335</v>
      </c>
      <c r="H27" s="120" t="s">
        <v>336</v>
      </c>
      <c r="I27" s="121">
        <v>50</v>
      </c>
    </row>
    <row r="28" spans="1:9" ht="12.75">
      <c r="A28" s="95">
        <v>40746</v>
      </c>
      <c r="B28" s="97" t="s">
        <v>305</v>
      </c>
      <c r="C28" s="119"/>
      <c r="D28" s="90"/>
      <c r="E28" s="17"/>
      <c r="F28" s="19" t="s">
        <v>334</v>
      </c>
      <c r="G28" s="19" t="s">
        <v>335</v>
      </c>
      <c r="H28" s="120" t="s">
        <v>337</v>
      </c>
      <c r="I28" s="121">
        <v>50</v>
      </c>
    </row>
    <row r="29" spans="1:9" ht="12.75">
      <c r="A29" s="95">
        <v>40746</v>
      </c>
      <c r="B29" s="97" t="s">
        <v>305</v>
      </c>
      <c r="C29" s="119">
        <v>514</v>
      </c>
      <c r="D29" s="90"/>
      <c r="E29" s="17" t="s">
        <v>338</v>
      </c>
      <c r="F29" s="19" t="s">
        <v>339</v>
      </c>
      <c r="G29" s="19" t="s">
        <v>340</v>
      </c>
      <c r="H29" s="120" t="s">
        <v>341</v>
      </c>
      <c r="I29" s="121">
        <v>57</v>
      </c>
    </row>
    <row r="30" spans="1:9" ht="12.75">
      <c r="A30" s="95" t="s">
        <v>218</v>
      </c>
      <c r="B30" s="97" t="s">
        <v>216</v>
      </c>
      <c r="C30" s="119">
        <v>523</v>
      </c>
      <c r="D30" s="90"/>
      <c r="E30" s="17" t="s">
        <v>79</v>
      </c>
      <c r="F30" s="19" t="s">
        <v>110</v>
      </c>
      <c r="G30" s="19" t="s">
        <v>111</v>
      </c>
      <c r="H30" s="120" t="s">
        <v>112</v>
      </c>
      <c r="I30" s="121">
        <v>200</v>
      </c>
    </row>
    <row r="31" spans="1:9" ht="12.75">
      <c r="A31" s="95">
        <v>40718</v>
      </c>
      <c r="B31" s="97" t="s">
        <v>220</v>
      </c>
      <c r="C31" s="119">
        <v>631</v>
      </c>
      <c r="D31" s="17"/>
      <c r="E31" s="16" t="s">
        <v>44</v>
      </c>
      <c r="F31" s="20" t="s">
        <v>227</v>
      </c>
      <c r="G31" s="20" t="s">
        <v>228</v>
      </c>
      <c r="H31" s="122" t="s">
        <v>229</v>
      </c>
      <c r="I31" s="121">
        <v>35</v>
      </c>
    </row>
    <row r="32" spans="1:9" ht="12.75">
      <c r="A32" s="95">
        <v>40718</v>
      </c>
      <c r="B32" s="97" t="s">
        <v>220</v>
      </c>
      <c r="C32" s="119"/>
      <c r="D32" s="17"/>
      <c r="E32" s="16"/>
      <c r="F32" s="20"/>
      <c r="G32" s="20" t="s">
        <v>228</v>
      </c>
      <c r="H32" s="122" t="s">
        <v>236</v>
      </c>
      <c r="I32" s="121">
        <v>35</v>
      </c>
    </row>
    <row r="33" spans="1:9" ht="12.75">
      <c r="A33" s="95">
        <v>40718</v>
      </c>
      <c r="B33" s="97" t="s">
        <v>220</v>
      </c>
      <c r="C33" s="119">
        <v>632</v>
      </c>
      <c r="D33" s="17"/>
      <c r="E33" s="19" t="s">
        <v>43</v>
      </c>
      <c r="F33" s="19" t="s">
        <v>224</v>
      </c>
      <c r="G33" s="19" t="s">
        <v>225</v>
      </c>
      <c r="H33" s="122" t="s">
        <v>226</v>
      </c>
      <c r="I33" s="121">
        <v>96</v>
      </c>
    </row>
    <row r="34" spans="1:9" ht="12.75">
      <c r="A34" s="95">
        <v>40718</v>
      </c>
      <c r="B34" s="97" t="s">
        <v>220</v>
      </c>
      <c r="C34" s="119"/>
      <c r="D34" s="17"/>
      <c r="E34" s="19"/>
      <c r="F34" s="19"/>
      <c r="G34" s="19" t="s">
        <v>225</v>
      </c>
      <c r="H34" s="122" t="s">
        <v>235</v>
      </c>
      <c r="I34" s="121">
        <v>89</v>
      </c>
    </row>
    <row r="35" spans="1:9" ht="12.75">
      <c r="A35" s="95">
        <v>40718</v>
      </c>
      <c r="B35" s="97" t="s">
        <v>220</v>
      </c>
      <c r="C35" s="119">
        <v>634</v>
      </c>
      <c r="D35" s="21"/>
      <c r="E35" s="19" t="s">
        <v>42</v>
      </c>
      <c r="F35" s="19" t="s">
        <v>221</v>
      </c>
      <c r="G35" s="19" t="s">
        <v>222</v>
      </c>
      <c r="H35" s="122" t="s">
        <v>223</v>
      </c>
      <c r="I35" s="121">
        <v>29</v>
      </c>
    </row>
    <row r="36" spans="1:9" ht="12.75">
      <c r="A36" s="95">
        <v>40718</v>
      </c>
      <c r="B36" s="97" t="s">
        <v>220</v>
      </c>
      <c r="C36" s="119">
        <v>634</v>
      </c>
      <c r="D36" s="21"/>
      <c r="E36" s="19"/>
      <c r="F36" s="19" t="s">
        <v>230</v>
      </c>
      <c r="G36" s="19" t="s">
        <v>231</v>
      </c>
      <c r="H36" s="122" t="s">
        <v>232</v>
      </c>
      <c r="I36" s="121">
        <v>90</v>
      </c>
    </row>
    <row r="37" spans="1:9" ht="12.75">
      <c r="A37" s="95">
        <v>40718</v>
      </c>
      <c r="B37" s="97" t="s">
        <v>220</v>
      </c>
      <c r="C37" s="119"/>
      <c r="D37" s="21"/>
      <c r="E37" s="19"/>
      <c r="F37" s="19"/>
      <c r="G37" s="19" t="s">
        <v>231</v>
      </c>
      <c r="H37" s="122" t="s">
        <v>233</v>
      </c>
      <c r="I37" s="121">
        <v>35</v>
      </c>
    </row>
    <row r="38" spans="1:9" ht="12.75">
      <c r="A38" s="95">
        <v>40718</v>
      </c>
      <c r="B38" s="97" t="s">
        <v>220</v>
      </c>
      <c r="C38" s="119"/>
      <c r="D38" s="21"/>
      <c r="E38" s="19"/>
      <c r="F38" s="19"/>
      <c r="G38" s="19" t="s">
        <v>231</v>
      </c>
      <c r="H38" s="122" t="s">
        <v>234</v>
      </c>
      <c r="I38" s="121">
        <v>56</v>
      </c>
    </row>
    <row r="39" spans="1:9" ht="12.75">
      <c r="A39" s="95">
        <v>40718</v>
      </c>
      <c r="B39" s="97" t="s">
        <v>220</v>
      </c>
      <c r="C39" s="119"/>
      <c r="D39" s="21"/>
      <c r="E39" s="19"/>
      <c r="F39" s="19"/>
      <c r="G39" s="19" t="s">
        <v>231</v>
      </c>
      <c r="H39" s="122" t="s">
        <v>237</v>
      </c>
      <c r="I39" s="121">
        <v>45</v>
      </c>
    </row>
    <row r="40" spans="1:9" ht="12.75">
      <c r="A40" s="95" t="s">
        <v>219</v>
      </c>
      <c r="B40" s="97" t="s">
        <v>217</v>
      </c>
      <c r="C40" s="119">
        <v>641</v>
      </c>
      <c r="D40" s="21"/>
      <c r="E40" s="19" t="s">
        <v>62</v>
      </c>
      <c r="F40" s="19" t="s">
        <v>213</v>
      </c>
      <c r="G40" s="19" t="s">
        <v>214</v>
      </c>
      <c r="H40" s="122" t="s">
        <v>215</v>
      </c>
      <c r="I40" s="121">
        <v>60</v>
      </c>
    </row>
    <row r="41" spans="1:9" ht="12.75">
      <c r="A41" s="95" t="s">
        <v>219</v>
      </c>
      <c r="B41" s="97" t="s">
        <v>217</v>
      </c>
      <c r="C41" s="119">
        <v>644</v>
      </c>
      <c r="D41" s="21"/>
      <c r="E41" s="19" t="s">
        <v>63</v>
      </c>
      <c r="F41" s="19" t="s">
        <v>207</v>
      </c>
      <c r="G41" s="19" t="s">
        <v>208</v>
      </c>
      <c r="H41" s="122" t="s">
        <v>209</v>
      </c>
      <c r="I41" s="121">
        <v>275</v>
      </c>
    </row>
    <row r="42" spans="1:9" ht="12.75">
      <c r="A42" s="95" t="s">
        <v>219</v>
      </c>
      <c r="B42" s="97" t="s">
        <v>217</v>
      </c>
      <c r="C42" s="119"/>
      <c r="D42" s="21"/>
      <c r="E42" s="19"/>
      <c r="F42" s="19" t="s">
        <v>210</v>
      </c>
      <c r="G42" s="19" t="s">
        <v>211</v>
      </c>
      <c r="H42" s="122" t="s">
        <v>212</v>
      </c>
      <c r="I42" s="121">
        <v>80</v>
      </c>
    </row>
    <row r="43" spans="1:9" ht="12.75">
      <c r="A43" s="95" t="s">
        <v>219</v>
      </c>
      <c r="B43" s="97" t="s">
        <v>217</v>
      </c>
      <c r="C43" s="119">
        <v>646</v>
      </c>
      <c r="D43" s="21"/>
      <c r="E43" s="19" t="s">
        <v>203</v>
      </c>
      <c r="F43" s="19" t="s">
        <v>204</v>
      </c>
      <c r="G43" s="19" t="s">
        <v>205</v>
      </c>
      <c r="H43" s="122" t="s">
        <v>206</v>
      </c>
      <c r="I43" s="121">
        <v>70</v>
      </c>
    </row>
    <row r="44" spans="1:9" ht="25.5">
      <c r="A44" s="95">
        <v>40746</v>
      </c>
      <c r="B44" s="97" t="s">
        <v>305</v>
      </c>
      <c r="C44" s="119">
        <v>712</v>
      </c>
      <c r="D44" s="21"/>
      <c r="E44" s="19" t="s">
        <v>84</v>
      </c>
      <c r="F44" s="19" t="s">
        <v>312</v>
      </c>
      <c r="G44" s="19" t="s">
        <v>313</v>
      </c>
      <c r="H44" s="120" t="s">
        <v>314</v>
      </c>
      <c r="I44" s="121">
        <v>100</v>
      </c>
    </row>
    <row r="45" spans="1:9" ht="12.75">
      <c r="A45" s="95">
        <v>40746</v>
      </c>
      <c r="B45" s="97" t="s">
        <v>305</v>
      </c>
      <c r="C45" s="119">
        <v>715</v>
      </c>
      <c r="D45" s="21"/>
      <c r="E45" s="19" t="s">
        <v>85</v>
      </c>
      <c r="F45" s="19" t="s">
        <v>310</v>
      </c>
      <c r="G45" s="19" t="s">
        <v>309</v>
      </c>
      <c r="H45" s="122" t="s">
        <v>311</v>
      </c>
      <c r="I45" s="121">
        <v>100</v>
      </c>
    </row>
    <row r="46" spans="1:9" ht="12.75">
      <c r="A46" s="95" t="s">
        <v>218</v>
      </c>
      <c r="B46" s="97" t="s">
        <v>216</v>
      </c>
      <c r="C46" s="119">
        <v>722</v>
      </c>
      <c r="D46" s="21"/>
      <c r="E46" s="19" t="s">
        <v>80</v>
      </c>
      <c r="F46" s="19" t="s">
        <v>113</v>
      </c>
      <c r="G46" s="19" t="s">
        <v>114</v>
      </c>
      <c r="H46" s="122" t="s">
        <v>115</v>
      </c>
      <c r="I46" s="121">
        <v>150</v>
      </c>
    </row>
    <row r="47" spans="1:9" ht="12.75">
      <c r="A47" s="95">
        <v>40746</v>
      </c>
      <c r="B47" s="97" t="s">
        <v>305</v>
      </c>
      <c r="C47" s="119"/>
      <c r="D47" s="21"/>
      <c r="E47" s="19"/>
      <c r="F47" s="19" t="s">
        <v>113</v>
      </c>
      <c r="G47" s="19" t="s">
        <v>114</v>
      </c>
      <c r="H47" s="122" t="s">
        <v>306</v>
      </c>
      <c r="I47" s="121">
        <v>115</v>
      </c>
    </row>
    <row r="48" spans="1:9" ht="12.75">
      <c r="A48" s="95">
        <v>40696</v>
      </c>
      <c r="B48" s="97" t="s">
        <v>216</v>
      </c>
      <c r="C48" s="119">
        <v>724</v>
      </c>
      <c r="D48" s="21"/>
      <c r="E48" s="19" t="s">
        <v>81</v>
      </c>
      <c r="F48" s="19" t="s">
        <v>107</v>
      </c>
      <c r="G48" s="19" t="s">
        <v>108</v>
      </c>
      <c r="H48" s="122" t="s">
        <v>109</v>
      </c>
      <c r="I48" s="121">
        <v>300</v>
      </c>
    </row>
    <row r="49" spans="1:9" ht="25.5">
      <c r="A49" s="95">
        <v>40746</v>
      </c>
      <c r="B49" s="97" t="s">
        <v>305</v>
      </c>
      <c r="C49" s="119">
        <v>805</v>
      </c>
      <c r="D49" s="21"/>
      <c r="E49" s="19" t="s">
        <v>55</v>
      </c>
      <c r="F49" s="19" t="s">
        <v>318</v>
      </c>
      <c r="G49" s="19" t="s">
        <v>319</v>
      </c>
      <c r="H49" s="120" t="s">
        <v>320</v>
      </c>
      <c r="I49" s="121">
        <v>110</v>
      </c>
    </row>
    <row r="50" spans="1:9" ht="12.75">
      <c r="A50" s="95"/>
      <c r="B50" s="97"/>
      <c r="C50" s="119"/>
      <c r="D50" s="21"/>
      <c r="E50" s="19"/>
      <c r="F50" s="19"/>
      <c r="G50" s="19"/>
      <c r="H50" s="120"/>
      <c r="I50" s="121"/>
    </row>
    <row r="51" spans="3:9" ht="12.75">
      <c r="C51" s="116"/>
      <c r="D51" s="18"/>
      <c r="E51" s="18"/>
      <c r="F51" s="18"/>
      <c r="G51" s="18"/>
      <c r="H51" s="26"/>
      <c r="I51" s="115"/>
    </row>
    <row r="52" spans="3:10" ht="12.75">
      <c r="C52" s="114"/>
      <c r="D52" s="144" t="s">
        <v>13</v>
      </c>
      <c r="E52" s="145"/>
      <c r="F52" s="145"/>
      <c r="G52" s="145"/>
      <c r="H52" s="146"/>
      <c r="I52" s="147">
        <f>SUM(I14:I51)</f>
        <v>3683</v>
      </c>
      <c r="J52" s="23"/>
    </row>
    <row r="53" spans="3:9" ht="12.75">
      <c r="C53" s="116"/>
      <c r="D53" s="148"/>
      <c r="E53" s="149"/>
      <c r="F53" s="149"/>
      <c r="G53" s="149"/>
      <c r="H53" s="150"/>
      <c r="I53" s="151"/>
    </row>
    <row r="54" spans="3:9" ht="12.75">
      <c r="C54" s="116"/>
      <c r="D54" s="152"/>
      <c r="E54" s="23"/>
      <c r="F54" s="23"/>
      <c r="G54" s="23"/>
      <c r="H54" s="80"/>
      <c r="I54" s="153"/>
    </row>
    <row r="55" spans="3:9" ht="12.75">
      <c r="C55" s="116"/>
      <c r="D55" s="154" t="s">
        <v>14</v>
      </c>
      <c r="E55" s="142"/>
      <c r="F55" s="142"/>
      <c r="G55" s="155"/>
      <c r="H55" s="143">
        <v>5213</v>
      </c>
      <c r="I55" s="115"/>
    </row>
    <row r="56" spans="3:9" ht="12.75">
      <c r="C56" s="116"/>
      <c r="D56" s="18"/>
      <c r="E56" s="24"/>
      <c r="F56" s="24"/>
      <c r="G56" s="24"/>
      <c r="H56" s="26"/>
      <c r="I56" s="115"/>
    </row>
    <row r="57" spans="1:9" ht="12.75">
      <c r="A57" s="96">
        <v>40802</v>
      </c>
      <c r="B57" s="96"/>
      <c r="C57" s="119">
        <v>322</v>
      </c>
      <c r="D57" s="22" t="s">
        <v>478</v>
      </c>
      <c r="E57" s="25" t="s">
        <v>479</v>
      </c>
      <c r="F57" s="25" t="s">
        <v>481</v>
      </c>
      <c r="G57" s="25" t="s">
        <v>482</v>
      </c>
      <c r="H57" s="26" t="s">
        <v>483</v>
      </c>
      <c r="I57" s="115">
        <v>100</v>
      </c>
    </row>
    <row r="58" spans="3:9" ht="12.75">
      <c r="C58" s="116"/>
      <c r="D58" s="18"/>
      <c r="E58" s="24"/>
      <c r="F58" s="24"/>
      <c r="G58" s="24"/>
      <c r="H58" s="26"/>
      <c r="I58" s="115"/>
    </row>
    <row r="59" spans="3:9" ht="12.75">
      <c r="C59" s="114"/>
      <c r="D59" s="144" t="s">
        <v>13</v>
      </c>
      <c r="E59" s="145"/>
      <c r="F59" s="145"/>
      <c r="G59" s="145"/>
      <c r="H59" s="146"/>
      <c r="I59" s="147">
        <f>SUM(I57:I58)</f>
        <v>100</v>
      </c>
    </row>
    <row r="60" spans="3:9" ht="12.75">
      <c r="C60" s="123"/>
      <c r="D60" s="148"/>
      <c r="E60" s="149"/>
      <c r="F60" s="149"/>
      <c r="G60" s="149"/>
      <c r="H60" s="150"/>
      <c r="I60" s="157"/>
    </row>
    <row r="61" spans="3:9" ht="12.75">
      <c r="C61" s="116"/>
      <c r="D61" s="152"/>
      <c r="E61" s="23"/>
      <c r="F61" s="23"/>
      <c r="G61" s="23"/>
      <c r="H61" s="80"/>
      <c r="I61" s="153"/>
    </row>
    <row r="62" spans="3:9" ht="12.75">
      <c r="C62" s="116"/>
      <c r="D62" s="154" t="s">
        <v>15</v>
      </c>
      <c r="E62" s="142"/>
      <c r="F62" s="142"/>
      <c r="G62" s="155"/>
      <c r="H62" s="143">
        <v>5222</v>
      </c>
      <c r="I62" s="115"/>
    </row>
    <row r="63" spans="3:9" ht="12.75">
      <c r="C63" s="116"/>
      <c r="D63" s="18"/>
      <c r="E63" s="24"/>
      <c r="F63" s="24"/>
      <c r="G63" s="24"/>
      <c r="H63" s="26"/>
      <c r="I63" s="115"/>
    </row>
    <row r="64" spans="1:9" ht="25.5">
      <c r="A64" s="95">
        <v>40749</v>
      </c>
      <c r="B64" s="97">
        <v>424</v>
      </c>
      <c r="C64" s="119">
        <v>424</v>
      </c>
      <c r="D64" s="22" t="s">
        <v>16</v>
      </c>
      <c r="E64" s="58" t="s">
        <v>459</v>
      </c>
      <c r="F64" s="25" t="s">
        <v>480</v>
      </c>
      <c r="G64" s="25" t="s">
        <v>376</v>
      </c>
      <c r="H64" s="26" t="s">
        <v>50</v>
      </c>
      <c r="I64" s="115">
        <v>130</v>
      </c>
    </row>
    <row r="65" spans="3:9" ht="12.75">
      <c r="C65" s="116"/>
      <c r="D65" s="18"/>
      <c r="E65" s="24"/>
      <c r="F65" s="24"/>
      <c r="G65" s="24"/>
      <c r="H65" s="26"/>
      <c r="I65" s="115"/>
    </row>
    <row r="66" spans="3:9" ht="12.75">
      <c r="C66" s="114"/>
      <c r="D66" s="144" t="s">
        <v>13</v>
      </c>
      <c r="E66" s="145"/>
      <c r="F66" s="145"/>
      <c r="G66" s="145"/>
      <c r="H66" s="146"/>
      <c r="I66" s="156">
        <f>SUM(I63:I65)</f>
        <v>130</v>
      </c>
    </row>
    <row r="67" spans="3:9" ht="12.75">
      <c r="C67" s="116"/>
      <c r="D67" s="148"/>
      <c r="E67" s="149"/>
      <c r="F67" s="149"/>
      <c r="G67" s="149"/>
      <c r="H67" s="150"/>
      <c r="I67" s="157"/>
    </row>
    <row r="68" spans="3:9" ht="12.75">
      <c r="C68" s="116"/>
      <c r="D68" s="158"/>
      <c r="E68" s="45"/>
      <c r="F68" s="45"/>
      <c r="G68" s="45"/>
      <c r="H68" s="159"/>
      <c r="I68" s="160"/>
    </row>
    <row r="69" spans="3:9" ht="12.75">
      <c r="C69" s="116"/>
      <c r="D69" s="154" t="s">
        <v>17</v>
      </c>
      <c r="E69" s="142"/>
      <c r="F69" s="142"/>
      <c r="G69" s="142"/>
      <c r="H69" s="161">
        <v>5223</v>
      </c>
      <c r="I69" s="115"/>
    </row>
    <row r="70" spans="3:9" ht="12.75">
      <c r="C70" s="116"/>
      <c r="D70" s="28"/>
      <c r="E70" s="29"/>
      <c r="F70" s="29"/>
      <c r="G70" s="29"/>
      <c r="H70" s="66"/>
      <c r="I70" s="115"/>
    </row>
    <row r="71" spans="1:9" ht="12.75">
      <c r="A71" s="92">
        <v>40694</v>
      </c>
      <c r="C71" s="125">
        <v>100</v>
      </c>
      <c r="D71" s="76" t="s">
        <v>47</v>
      </c>
      <c r="E71" s="76" t="s">
        <v>120</v>
      </c>
      <c r="F71" s="76" t="s">
        <v>121</v>
      </c>
      <c r="G71" s="76" t="s">
        <v>122</v>
      </c>
      <c r="H71" s="78" t="s">
        <v>358</v>
      </c>
      <c r="I71" s="115">
        <v>70</v>
      </c>
    </row>
    <row r="72" spans="1:9" ht="12.75">
      <c r="A72" s="92">
        <v>40693</v>
      </c>
      <c r="C72" s="125"/>
      <c r="D72" s="76"/>
      <c r="E72" s="76" t="s">
        <v>123</v>
      </c>
      <c r="F72" s="76" t="s">
        <v>121</v>
      </c>
      <c r="G72" s="76" t="s">
        <v>124</v>
      </c>
      <c r="H72" s="78" t="s">
        <v>50</v>
      </c>
      <c r="I72" s="115">
        <v>150</v>
      </c>
    </row>
    <row r="73" spans="1:9" ht="12.75">
      <c r="A73" s="96">
        <v>40835</v>
      </c>
      <c r="B73" s="96"/>
      <c r="C73" s="126"/>
      <c r="D73" s="88"/>
      <c r="E73" s="88" t="s">
        <v>486</v>
      </c>
      <c r="F73" s="88" t="s">
        <v>487</v>
      </c>
      <c r="G73" s="91" t="s">
        <v>488</v>
      </c>
      <c r="H73" s="78" t="s">
        <v>489</v>
      </c>
      <c r="I73" s="115">
        <v>100</v>
      </c>
    </row>
    <row r="74" spans="1:9" ht="12.75">
      <c r="A74" s="92">
        <v>40693</v>
      </c>
      <c r="C74" s="125"/>
      <c r="D74" s="76"/>
      <c r="E74" s="76" t="s">
        <v>125</v>
      </c>
      <c r="F74" s="76" t="s">
        <v>126</v>
      </c>
      <c r="G74" s="76" t="s">
        <v>127</v>
      </c>
      <c r="H74" s="78" t="s">
        <v>128</v>
      </c>
      <c r="I74" s="115">
        <v>200</v>
      </c>
    </row>
    <row r="75" spans="1:9" ht="25.5">
      <c r="A75" s="96">
        <v>40735</v>
      </c>
      <c r="B75" s="96"/>
      <c r="C75" s="119" t="s">
        <v>89</v>
      </c>
      <c r="D75" s="88" t="s">
        <v>90</v>
      </c>
      <c r="E75" s="88" t="s">
        <v>283</v>
      </c>
      <c r="F75" s="88" t="s">
        <v>284</v>
      </c>
      <c r="G75" s="91" t="s">
        <v>285</v>
      </c>
      <c r="H75" s="78" t="s">
        <v>286</v>
      </c>
      <c r="I75" s="115">
        <v>100</v>
      </c>
    </row>
    <row r="76" spans="1:9" ht="12.75">
      <c r="A76" s="96">
        <v>40735</v>
      </c>
      <c r="B76" s="96"/>
      <c r="C76" s="119"/>
      <c r="D76" s="88"/>
      <c r="E76" s="88" t="s">
        <v>287</v>
      </c>
      <c r="F76" s="88" t="s">
        <v>288</v>
      </c>
      <c r="G76" s="91" t="s">
        <v>292</v>
      </c>
      <c r="H76" s="78" t="s">
        <v>289</v>
      </c>
      <c r="I76" s="115">
        <v>80</v>
      </c>
    </row>
    <row r="77" spans="1:9" ht="25.5">
      <c r="A77" s="96">
        <v>40735</v>
      </c>
      <c r="B77" s="96"/>
      <c r="C77" s="119" t="s">
        <v>100</v>
      </c>
      <c r="D77" s="88" t="s">
        <v>101</v>
      </c>
      <c r="E77" s="88" t="s">
        <v>290</v>
      </c>
      <c r="F77" s="88" t="s">
        <v>291</v>
      </c>
      <c r="G77" s="91" t="s">
        <v>293</v>
      </c>
      <c r="H77" s="78" t="s">
        <v>294</v>
      </c>
      <c r="I77" s="115">
        <v>100</v>
      </c>
    </row>
    <row r="78" spans="1:9" ht="12.75">
      <c r="A78" s="96">
        <v>40835</v>
      </c>
      <c r="B78" s="96"/>
      <c r="C78" s="119"/>
      <c r="D78" s="88"/>
      <c r="E78" s="88" t="s">
        <v>484</v>
      </c>
      <c r="F78" s="88" t="s">
        <v>485</v>
      </c>
      <c r="G78" s="91" t="s">
        <v>490</v>
      </c>
      <c r="H78" s="78" t="s">
        <v>128</v>
      </c>
      <c r="I78" s="115">
        <v>50</v>
      </c>
    </row>
    <row r="79" spans="1:9" ht="12.75">
      <c r="A79" s="96">
        <v>40735</v>
      </c>
      <c r="B79" s="96"/>
      <c r="C79" s="119" t="s">
        <v>102</v>
      </c>
      <c r="D79" s="88" t="s">
        <v>103</v>
      </c>
      <c r="E79" s="88" t="s">
        <v>295</v>
      </c>
      <c r="F79" s="88" t="s">
        <v>296</v>
      </c>
      <c r="G79" s="91" t="s">
        <v>297</v>
      </c>
      <c r="H79" s="78" t="s">
        <v>298</v>
      </c>
      <c r="I79" s="115">
        <v>100</v>
      </c>
    </row>
    <row r="80" spans="1:9" ht="25.5">
      <c r="A80" s="96">
        <v>40739</v>
      </c>
      <c r="B80" s="96"/>
      <c r="C80" s="119">
        <v>202</v>
      </c>
      <c r="D80" s="88" t="s">
        <v>346</v>
      </c>
      <c r="E80" s="78" t="s">
        <v>350</v>
      </c>
      <c r="F80" s="88" t="s">
        <v>347</v>
      </c>
      <c r="G80" s="91" t="s">
        <v>349</v>
      </c>
      <c r="H80" s="78" t="s">
        <v>348</v>
      </c>
      <c r="I80" s="115">
        <v>70</v>
      </c>
    </row>
    <row r="81" spans="1:9" ht="12.75">
      <c r="A81" s="96">
        <v>40735</v>
      </c>
      <c r="B81" s="96"/>
      <c r="C81" s="119">
        <v>203</v>
      </c>
      <c r="D81" s="88" t="s">
        <v>91</v>
      </c>
      <c r="E81" s="88" t="s">
        <v>299</v>
      </c>
      <c r="F81" s="88" t="s">
        <v>300</v>
      </c>
      <c r="G81" s="91" t="s">
        <v>301</v>
      </c>
      <c r="H81" s="78" t="s">
        <v>302</v>
      </c>
      <c r="I81" s="115">
        <v>50</v>
      </c>
    </row>
    <row r="82" spans="1:9" ht="12.75">
      <c r="A82" s="96">
        <v>40739</v>
      </c>
      <c r="B82" s="96"/>
      <c r="C82" s="119"/>
      <c r="D82" s="88"/>
      <c r="E82" s="88" t="s">
        <v>351</v>
      </c>
      <c r="F82" s="88" t="s">
        <v>352</v>
      </c>
      <c r="G82" s="91" t="s">
        <v>263</v>
      </c>
      <c r="H82" s="78" t="s">
        <v>353</v>
      </c>
      <c r="I82" s="115">
        <v>100</v>
      </c>
    </row>
    <row r="83" spans="1:9" ht="12.75">
      <c r="A83" s="96">
        <v>40739</v>
      </c>
      <c r="B83" s="96"/>
      <c r="C83" s="119">
        <v>205</v>
      </c>
      <c r="D83" s="88" t="s">
        <v>104</v>
      </c>
      <c r="E83" s="88" t="s">
        <v>354</v>
      </c>
      <c r="F83" s="88" t="s">
        <v>355</v>
      </c>
      <c r="G83" s="91" t="s">
        <v>356</v>
      </c>
      <c r="H83" s="78" t="s">
        <v>357</v>
      </c>
      <c r="I83" s="115">
        <v>100</v>
      </c>
    </row>
    <row r="84" spans="1:9" ht="12.75">
      <c r="A84" s="96">
        <v>40723</v>
      </c>
      <c r="B84" s="96"/>
      <c r="C84" s="119">
        <v>206</v>
      </c>
      <c r="D84" s="88" t="s">
        <v>105</v>
      </c>
      <c r="E84" s="88" t="s">
        <v>242</v>
      </c>
      <c r="F84" s="88" t="s">
        <v>243</v>
      </c>
      <c r="G84" s="88" t="s">
        <v>244</v>
      </c>
      <c r="H84" s="78" t="s">
        <v>245</v>
      </c>
      <c r="I84" s="115">
        <v>100</v>
      </c>
    </row>
    <row r="85" spans="1:9" ht="25.5">
      <c r="A85" s="96">
        <v>40739</v>
      </c>
      <c r="B85" s="96"/>
      <c r="C85" s="119">
        <v>209</v>
      </c>
      <c r="D85" s="88" t="s">
        <v>92</v>
      </c>
      <c r="E85" s="78" t="s">
        <v>359</v>
      </c>
      <c r="F85" s="78" t="s">
        <v>360</v>
      </c>
      <c r="G85" s="78" t="s">
        <v>361</v>
      </c>
      <c r="H85" s="78" t="s">
        <v>362</v>
      </c>
      <c r="I85" s="115">
        <v>100</v>
      </c>
    </row>
    <row r="86" spans="1:9" ht="12.75">
      <c r="A86" s="96">
        <v>40723</v>
      </c>
      <c r="B86" s="97"/>
      <c r="C86" s="116"/>
      <c r="D86" s="23"/>
      <c r="E86" s="78" t="s">
        <v>238</v>
      </c>
      <c r="F86" s="88" t="s">
        <v>239</v>
      </c>
      <c r="G86" s="91" t="s">
        <v>240</v>
      </c>
      <c r="H86" s="78" t="s">
        <v>241</v>
      </c>
      <c r="I86" s="115">
        <v>50</v>
      </c>
    </row>
    <row r="87" spans="1:9" ht="12.75">
      <c r="A87" s="92">
        <v>40703</v>
      </c>
      <c r="C87" s="116">
        <v>311</v>
      </c>
      <c r="D87" s="76" t="s">
        <v>48</v>
      </c>
      <c r="E87" s="76" t="s">
        <v>140</v>
      </c>
      <c r="F87" s="76" t="s">
        <v>141</v>
      </c>
      <c r="G87" s="76" t="s">
        <v>127</v>
      </c>
      <c r="H87" s="78" t="s">
        <v>142</v>
      </c>
      <c r="I87" s="115">
        <v>100</v>
      </c>
    </row>
    <row r="88" spans="1:9" ht="12.75">
      <c r="A88" s="92">
        <v>40703</v>
      </c>
      <c r="C88" s="116">
        <v>312</v>
      </c>
      <c r="D88" s="76" t="s">
        <v>64</v>
      </c>
      <c r="E88" s="76" t="s">
        <v>143</v>
      </c>
      <c r="F88" s="76" t="s">
        <v>144</v>
      </c>
      <c r="G88" s="76" t="s">
        <v>145</v>
      </c>
      <c r="H88" s="78" t="s">
        <v>146</v>
      </c>
      <c r="I88" s="115">
        <v>91</v>
      </c>
    </row>
    <row r="89" spans="1:9" ht="12.75">
      <c r="A89" s="92">
        <v>40703</v>
      </c>
      <c r="C89" s="116">
        <v>313</v>
      </c>
      <c r="D89" s="76" t="s">
        <v>49</v>
      </c>
      <c r="E89" s="76" t="s">
        <v>147</v>
      </c>
      <c r="F89" s="76" t="s">
        <v>148</v>
      </c>
      <c r="G89" s="76" t="s">
        <v>149</v>
      </c>
      <c r="H89" s="78" t="s">
        <v>150</v>
      </c>
      <c r="I89" s="115">
        <v>150</v>
      </c>
    </row>
    <row r="90" spans="1:9" ht="12.75">
      <c r="A90" s="92">
        <v>40703</v>
      </c>
      <c r="C90" s="116"/>
      <c r="D90" s="76"/>
      <c r="E90" s="76" t="s">
        <v>151</v>
      </c>
      <c r="F90" s="76" t="s">
        <v>152</v>
      </c>
      <c r="G90" s="76" t="s">
        <v>127</v>
      </c>
      <c r="H90" s="78" t="s">
        <v>50</v>
      </c>
      <c r="I90" s="115">
        <v>200</v>
      </c>
    </row>
    <row r="91" spans="1:9" ht="12.75">
      <c r="A91" s="92">
        <v>40703</v>
      </c>
      <c r="C91" s="116">
        <v>315</v>
      </c>
      <c r="D91" s="76" t="s">
        <v>51</v>
      </c>
      <c r="E91" s="76" t="s">
        <v>153</v>
      </c>
      <c r="F91" s="76" t="s">
        <v>154</v>
      </c>
      <c r="G91" s="76" t="s">
        <v>155</v>
      </c>
      <c r="H91" s="78" t="s">
        <v>156</v>
      </c>
      <c r="I91" s="115">
        <v>150</v>
      </c>
    </row>
    <row r="92" spans="1:9" ht="12.75">
      <c r="A92" s="92">
        <v>40707</v>
      </c>
      <c r="C92" s="116">
        <v>317</v>
      </c>
      <c r="D92" s="76" t="s">
        <v>52</v>
      </c>
      <c r="E92" s="76" t="s">
        <v>189</v>
      </c>
      <c r="F92" s="76" t="s">
        <v>190</v>
      </c>
      <c r="G92" s="76" t="s">
        <v>191</v>
      </c>
      <c r="H92" s="78" t="s">
        <v>192</v>
      </c>
      <c r="I92" s="115">
        <v>100</v>
      </c>
    </row>
    <row r="93" spans="1:9" ht="12.75">
      <c r="A93" s="98">
        <v>40703</v>
      </c>
      <c r="B93" s="98"/>
      <c r="C93" s="116"/>
      <c r="D93" s="23"/>
      <c r="E93" s="76" t="s">
        <v>157</v>
      </c>
      <c r="F93" s="76" t="s">
        <v>158</v>
      </c>
      <c r="G93" s="76" t="s">
        <v>159</v>
      </c>
      <c r="H93" s="78" t="s">
        <v>160</v>
      </c>
      <c r="I93" s="115">
        <v>99</v>
      </c>
    </row>
    <row r="94" spans="1:9" ht="12.75">
      <c r="A94" s="92">
        <v>40742</v>
      </c>
      <c r="C94" s="116">
        <v>321</v>
      </c>
      <c r="D94" s="76" t="s">
        <v>69</v>
      </c>
      <c r="E94" s="76" t="s">
        <v>372</v>
      </c>
      <c r="F94" s="76" t="s">
        <v>373</v>
      </c>
      <c r="G94" s="76" t="s">
        <v>376</v>
      </c>
      <c r="H94" s="78" t="s">
        <v>50</v>
      </c>
      <c r="I94" s="115">
        <v>100</v>
      </c>
    </row>
    <row r="95" spans="1:9" ht="12.75">
      <c r="A95" s="92">
        <v>40742</v>
      </c>
      <c r="C95" s="116">
        <v>325</v>
      </c>
      <c r="D95" s="76" t="s">
        <v>46</v>
      </c>
      <c r="E95" s="76" t="s">
        <v>374</v>
      </c>
      <c r="F95" s="76" t="s">
        <v>375</v>
      </c>
      <c r="G95" s="76" t="s">
        <v>127</v>
      </c>
      <c r="H95" s="78" t="s">
        <v>377</v>
      </c>
      <c r="I95" s="115">
        <v>100</v>
      </c>
    </row>
    <row r="96" spans="1:9" ht="12.75">
      <c r="A96" s="92">
        <v>40742</v>
      </c>
      <c r="C96" s="116"/>
      <c r="D96" s="76"/>
      <c r="E96" s="76" t="s">
        <v>418</v>
      </c>
      <c r="F96" s="76" t="s">
        <v>419</v>
      </c>
      <c r="G96" s="76" t="s">
        <v>138</v>
      </c>
      <c r="H96" s="78" t="s">
        <v>420</v>
      </c>
      <c r="I96" s="115">
        <v>150</v>
      </c>
    </row>
    <row r="97" spans="1:9" ht="25.5">
      <c r="A97" s="92">
        <v>40742</v>
      </c>
      <c r="C97" s="119">
        <v>411</v>
      </c>
      <c r="D97" s="88" t="s">
        <v>93</v>
      </c>
      <c r="E97" s="76" t="s">
        <v>427</v>
      </c>
      <c r="F97" s="76" t="s">
        <v>428</v>
      </c>
      <c r="G97" s="91" t="s">
        <v>429</v>
      </c>
      <c r="H97" s="78" t="s">
        <v>430</v>
      </c>
      <c r="I97" s="115">
        <v>114</v>
      </c>
    </row>
    <row r="98" spans="1:9" ht="12.75">
      <c r="A98" s="92">
        <v>40742</v>
      </c>
      <c r="B98" s="98"/>
      <c r="C98" s="116"/>
      <c r="D98" s="23"/>
      <c r="E98" s="76" t="s">
        <v>425</v>
      </c>
      <c r="F98" s="76" t="s">
        <v>426</v>
      </c>
      <c r="G98" s="76" t="s">
        <v>75</v>
      </c>
      <c r="H98" s="78" t="s">
        <v>245</v>
      </c>
      <c r="I98" s="115">
        <v>100</v>
      </c>
    </row>
    <row r="99" spans="1:9" ht="12.75">
      <c r="A99" s="96">
        <v>40742</v>
      </c>
      <c r="B99" s="96"/>
      <c r="C99" s="119"/>
      <c r="D99" s="88"/>
      <c r="E99" s="88" t="s">
        <v>421</v>
      </c>
      <c r="F99" s="88" t="s">
        <v>422</v>
      </c>
      <c r="G99" s="88" t="s">
        <v>423</v>
      </c>
      <c r="H99" s="78" t="s">
        <v>424</v>
      </c>
      <c r="I99" s="115">
        <v>150</v>
      </c>
    </row>
    <row r="100" spans="1:9" ht="12.75">
      <c r="A100" s="96">
        <v>40742</v>
      </c>
      <c r="B100" s="96"/>
      <c r="C100" s="119">
        <v>412</v>
      </c>
      <c r="D100" s="88" t="s">
        <v>414</v>
      </c>
      <c r="E100" s="88" t="s">
        <v>431</v>
      </c>
      <c r="F100" s="88" t="s">
        <v>432</v>
      </c>
      <c r="G100" s="88" t="s">
        <v>356</v>
      </c>
      <c r="H100" s="78" t="s">
        <v>433</v>
      </c>
      <c r="I100" s="115">
        <v>100</v>
      </c>
    </row>
    <row r="101" spans="1:9" ht="25.5">
      <c r="A101" s="96">
        <v>40742</v>
      </c>
      <c r="B101" s="96"/>
      <c r="C101" s="119">
        <v>413</v>
      </c>
      <c r="D101" s="88" t="s">
        <v>434</v>
      </c>
      <c r="E101" s="78" t="s">
        <v>435</v>
      </c>
      <c r="F101" s="88" t="s">
        <v>436</v>
      </c>
      <c r="G101" s="88" t="s">
        <v>240</v>
      </c>
      <c r="H101" s="78" t="s">
        <v>128</v>
      </c>
      <c r="I101" s="115">
        <v>250</v>
      </c>
    </row>
    <row r="102" spans="1:9" ht="25.5">
      <c r="A102" s="96">
        <v>40749</v>
      </c>
      <c r="B102" s="96"/>
      <c r="C102" s="119">
        <v>421</v>
      </c>
      <c r="D102" s="88" t="s">
        <v>78</v>
      </c>
      <c r="E102" s="78" t="s">
        <v>460</v>
      </c>
      <c r="F102" s="88" t="s">
        <v>461</v>
      </c>
      <c r="G102" s="88" t="s">
        <v>376</v>
      </c>
      <c r="H102" s="78" t="s">
        <v>128</v>
      </c>
      <c r="I102" s="115">
        <v>150</v>
      </c>
    </row>
    <row r="103" spans="1:9" ht="25.5">
      <c r="A103" s="96">
        <v>40749</v>
      </c>
      <c r="B103" s="96"/>
      <c r="C103" s="119">
        <v>423</v>
      </c>
      <c r="D103" s="88" t="s">
        <v>65</v>
      </c>
      <c r="E103" s="78" t="s">
        <v>462</v>
      </c>
      <c r="F103" s="88" t="s">
        <v>463</v>
      </c>
      <c r="G103" s="88" t="s">
        <v>464</v>
      </c>
      <c r="H103" s="78" t="s">
        <v>50</v>
      </c>
      <c r="I103" s="115">
        <v>60</v>
      </c>
    </row>
    <row r="104" spans="1:9" ht="12.75">
      <c r="A104" s="96">
        <v>40749</v>
      </c>
      <c r="B104" s="96"/>
      <c r="C104" s="119"/>
      <c r="D104" s="88"/>
      <c r="E104" s="78" t="s">
        <v>465</v>
      </c>
      <c r="F104" s="88" t="s">
        <v>65</v>
      </c>
      <c r="G104" s="88" t="s">
        <v>466</v>
      </c>
      <c r="H104" s="78" t="s">
        <v>467</v>
      </c>
      <c r="I104" s="115">
        <v>50</v>
      </c>
    </row>
    <row r="105" spans="1:9" ht="12.75">
      <c r="A105" s="96">
        <v>40758</v>
      </c>
      <c r="B105" s="96"/>
      <c r="C105" s="116">
        <v>424</v>
      </c>
      <c r="D105" s="76" t="s">
        <v>16</v>
      </c>
      <c r="E105" s="78" t="s">
        <v>473</v>
      </c>
      <c r="F105" s="88" t="s">
        <v>474</v>
      </c>
      <c r="G105" s="88" t="s">
        <v>155</v>
      </c>
      <c r="H105" s="78" t="s">
        <v>245</v>
      </c>
      <c r="I105" s="115">
        <v>50</v>
      </c>
    </row>
    <row r="106" spans="1:9" ht="12.75">
      <c r="A106" s="97">
        <v>40749</v>
      </c>
      <c r="B106" s="97"/>
      <c r="C106" s="116"/>
      <c r="D106" s="76"/>
      <c r="E106" s="88" t="s">
        <v>468</v>
      </c>
      <c r="F106" s="88" t="s">
        <v>469</v>
      </c>
      <c r="G106" s="88" t="s">
        <v>297</v>
      </c>
      <c r="H106" s="78" t="s">
        <v>146</v>
      </c>
      <c r="I106" s="115">
        <v>150</v>
      </c>
    </row>
    <row r="107" spans="1:9" ht="12.75">
      <c r="A107" s="96">
        <v>40749</v>
      </c>
      <c r="B107" s="96"/>
      <c r="C107" s="119">
        <v>427</v>
      </c>
      <c r="D107" s="88" t="s">
        <v>70</v>
      </c>
      <c r="E107" s="78" t="s">
        <v>470</v>
      </c>
      <c r="F107" s="88" t="s">
        <v>471</v>
      </c>
      <c r="G107" s="88" t="s">
        <v>472</v>
      </c>
      <c r="H107" s="78" t="s">
        <v>50</v>
      </c>
      <c r="I107" s="115">
        <v>100</v>
      </c>
    </row>
    <row r="108" spans="1:9" ht="12.75">
      <c r="A108" s="96">
        <v>40742</v>
      </c>
      <c r="B108" s="96"/>
      <c r="C108" s="119">
        <v>511</v>
      </c>
      <c r="D108" s="88" t="s">
        <v>71</v>
      </c>
      <c r="E108" s="78" t="s">
        <v>378</v>
      </c>
      <c r="F108" s="88" t="s">
        <v>379</v>
      </c>
      <c r="G108" s="88" t="s">
        <v>380</v>
      </c>
      <c r="H108" s="78" t="s">
        <v>128</v>
      </c>
      <c r="I108" s="115">
        <v>130</v>
      </c>
    </row>
    <row r="109" spans="1:9" ht="12.75">
      <c r="A109" s="96">
        <v>40742</v>
      </c>
      <c r="B109" s="96"/>
      <c r="C109" s="119"/>
      <c r="D109" s="88"/>
      <c r="E109" s="78" t="s">
        <v>382</v>
      </c>
      <c r="F109" s="88" t="s">
        <v>381</v>
      </c>
      <c r="G109" s="88" t="s">
        <v>240</v>
      </c>
      <c r="H109" s="78" t="s">
        <v>245</v>
      </c>
      <c r="I109" s="115">
        <v>100</v>
      </c>
    </row>
    <row r="110" spans="1:9" ht="12.75">
      <c r="A110" s="96">
        <v>40758</v>
      </c>
      <c r="B110" s="96"/>
      <c r="C110" s="119"/>
      <c r="D110" s="88"/>
      <c r="E110" s="78" t="s">
        <v>475</v>
      </c>
      <c r="F110" s="88" t="s">
        <v>476</v>
      </c>
      <c r="G110" s="88" t="s">
        <v>138</v>
      </c>
      <c r="H110" s="78" t="s">
        <v>477</v>
      </c>
      <c r="I110" s="115">
        <v>100</v>
      </c>
    </row>
    <row r="111" spans="1:9" ht="12.75">
      <c r="A111" s="96">
        <v>40742</v>
      </c>
      <c r="B111" s="96"/>
      <c r="C111" s="119">
        <v>513</v>
      </c>
      <c r="D111" s="88" t="s">
        <v>66</v>
      </c>
      <c r="E111" s="78" t="s">
        <v>383</v>
      </c>
      <c r="F111" s="88" t="s">
        <v>384</v>
      </c>
      <c r="G111" s="88" t="s">
        <v>155</v>
      </c>
      <c r="H111" s="78" t="s">
        <v>385</v>
      </c>
      <c r="I111" s="115">
        <v>143</v>
      </c>
    </row>
    <row r="112" spans="1:9" ht="12.75">
      <c r="A112" s="96">
        <v>40723</v>
      </c>
      <c r="B112" s="96"/>
      <c r="C112" s="119">
        <v>522</v>
      </c>
      <c r="D112" s="88" t="s">
        <v>94</v>
      </c>
      <c r="E112" s="78" t="s">
        <v>246</v>
      </c>
      <c r="F112" s="88" t="s">
        <v>247</v>
      </c>
      <c r="G112" s="88" t="s">
        <v>248</v>
      </c>
      <c r="H112" s="78" t="s">
        <v>249</v>
      </c>
      <c r="I112" s="115">
        <v>120</v>
      </c>
    </row>
    <row r="113" spans="1:9" ht="12.75">
      <c r="A113" s="96">
        <v>40722</v>
      </c>
      <c r="B113" s="96"/>
      <c r="C113" s="119">
        <v>524</v>
      </c>
      <c r="D113" s="88" t="s">
        <v>95</v>
      </c>
      <c r="E113" s="78" t="s">
        <v>250</v>
      </c>
      <c r="F113" s="88" t="s">
        <v>251</v>
      </c>
      <c r="G113" s="88" t="s">
        <v>252</v>
      </c>
      <c r="H113" s="78" t="s">
        <v>253</v>
      </c>
      <c r="I113" s="115">
        <v>150</v>
      </c>
    </row>
    <row r="114" spans="1:9" ht="25.5">
      <c r="A114" s="96">
        <v>40723</v>
      </c>
      <c r="B114" s="96"/>
      <c r="C114" s="119">
        <v>525</v>
      </c>
      <c r="D114" s="88" t="s">
        <v>86</v>
      </c>
      <c r="E114" s="78" t="s">
        <v>254</v>
      </c>
      <c r="F114" s="88" t="s">
        <v>255</v>
      </c>
      <c r="G114" s="88" t="s">
        <v>256</v>
      </c>
      <c r="H114" s="78" t="s">
        <v>257</v>
      </c>
      <c r="I114" s="115">
        <v>100</v>
      </c>
    </row>
    <row r="115" spans="1:9" ht="12.75">
      <c r="A115" s="96">
        <v>40735</v>
      </c>
      <c r="B115" s="96"/>
      <c r="C115" s="119">
        <v>531</v>
      </c>
      <c r="D115" s="88" t="s">
        <v>106</v>
      </c>
      <c r="E115" s="78" t="s">
        <v>303</v>
      </c>
      <c r="F115" s="88" t="s">
        <v>304</v>
      </c>
      <c r="G115" s="88" t="s">
        <v>127</v>
      </c>
      <c r="H115" s="78" t="s">
        <v>241</v>
      </c>
      <c r="I115" s="115">
        <v>60</v>
      </c>
    </row>
    <row r="116" spans="1:9" ht="12.75">
      <c r="A116" s="96">
        <v>40722</v>
      </c>
      <c r="B116" s="97"/>
      <c r="C116" s="116"/>
      <c r="D116" s="23"/>
      <c r="E116" s="78" t="s">
        <v>258</v>
      </c>
      <c r="F116" s="88" t="s">
        <v>259</v>
      </c>
      <c r="G116" s="88" t="s">
        <v>155</v>
      </c>
      <c r="H116" s="78" t="s">
        <v>260</v>
      </c>
      <c r="I116" s="115">
        <v>100</v>
      </c>
    </row>
    <row r="117" spans="1:9" ht="12.75">
      <c r="A117" s="96">
        <v>40877</v>
      </c>
      <c r="B117" s="96"/>
      <c r="C117" s="119">
        <v>533</v>
      </c>
      <c r="D117" s="88" t="s">
        <v>492</v>
      </c>
      <c r="E117" s="78" t="s">
        <v>493</v>
      </c>
      <c r="F117" s="88" t="s">
        <v>494</v>
      </c>
      <c r="G117" s="88" t="s">
        <v>138</v>
      </c>
      <c r="H117" s="78" t="s">
        <v>495</v>
      </c>
      <c r="I117" s="115">
        <v>30</v>
      </c>
    </row>
    <row r="118" spans="1:9" ht="12.75">
      <c r="A118" s="96">
        <v>40722</v>
      </c>
      <c r="B118" s="96"/>
      <c r="C118" s="119">
        <v>534</v>
      </c>
      <c r="D118" s="88" t="s">
        <v>87</v>
      </c>
      <c r="E118" s="78" t="s">
        <v>265</v>
      </c>
      <c r="F118" s="88" t="s">
        <v>266</v>
      </c>
      <c r="G118" s="88" t="s">
        <v>155</v>
      </c>
      <c r="H118" s="78" t="s">
        <v>264</v>
      </c>
      <c r="I118" s="115">
        <v>140</v>
      </c>
    </row>
    <row r="119" spans="1:9" ht="12.75">
      <c r="A119" s="96">
        <v>40722</v>
      </c>
      <c r="B119" s="97"/>
      <c r="C119" s="116"/>
      <c r="D119" s="23"/>
      <c r="E119" s="78" t="s">
        <v>261</v>
      </c>
      <c r="F119" s="88" t="s">
        <v>262</v>
      </c>
      <c r="G119" s="88" t="s">
        <v>263</v>
      </c>
      <c r="H119" s="78" t="s">
        <v>264</v>
      </c>
      <c r="I119" s="115">
        <v>140</v>
      </c>
    </row>
    <row r="120" spans="1:9" ht="12.75">
      <c r="A120" s="96">
        <v>40722</v>
      </c>
      <c r="B120" s="96"/>
      <c r="C120" s="119"/>
      <c r="D120" s="88"/>
      <c r="E120" s="78" t="s">
        <v>267</v>
      </c>
      <c r="F120" s="88" t="s">
        <v>268</v>
      </c>
      <c r="G120" s="88" t="s">
        <v>138</v>
      </c>
      <c r="H120" s="78" t="s">
        <v>269</v>
      </c>
      <c r="I120" s="115">
        <v>100</v>
      </c>
    </row>
    <row r="121" spans="1:9" ht="12.75">
      <c r="A121" s="96">
        <v>40743</v>
      </c>
      <c r="B121" s="96"/>
      <c r="C121" s="119"/>
      <c r="D121" s="88"/>
      <c r="E121" s="78" t="s">
        <v>437</v>
      </c>
      <c r="F121" s="88" t="s">
        <v>438</v>
      </c>
      <c r="G121" s="88" t="s">
        <v>240</v>
      </c>
      <c r="H121" s="78" t="s">
        <v>439</v>
      </c>
      <c r="I121" s="115">
        <v>140</v>
      </c>
    </row>
    <row r="122" spans="1:9" ht="12.75">
      <c r="A122" s="96">
        <v>40703</v>
      </c>
      <c r="B122" s="96"/>
      <c r="C122" s="119">
        <v>632</v>
      </c>
      <c r="D122" s="88" t="s">
        <v>58</v>
      </c>
      <c r="E122" s="78" t="s">
        <v>161</v>
      </c>
      <c r="F122" s="88" t="s">
        <v>162</v>
      </c>
      <c r="G122" s="78" t="s">
        <v>163</v>
      </c>
      <c r="H122" s="78" t="s">
        <v>164</v>
      </c>
      <c r="I122" s="115">
        <v>180</v>
      </c>
    </row>
    <row r="123" spans="1:9" ht="25.5" customHeight="1">
      <c r="A123" s="99" t="s">
        <v>491</v>
      </c>
      <c r="B123" s="96"/>
      <c r="C123" s="119">
        <v>633</v>
      </c>
      <c r="D123" s="88" t="s">
        <v>68</v>
      </c>
      <c r="E123" s="88" t="s">
        <v>165</v>
      </c>
      <c r="F123" s="88" t="s">
        <v>166</v>
      </c>
      <c r="G123" s="78" t="s">
        <v>167</v>
      </c>
      <c r="H123" s="78" t="s">
        <v>168</v>
      </c>
      <c r="I123" s="115">
        <f>110+100</f>
        <v>210</v>
      </c>
    </row>
    <row r="124" spans="1:9" ht="12.75">
      <c r="A124" s="96">
        <v>40703</v>
      </c>
      <c r="B124" s="96"/>
      <c r="C124" s="119"/>
      <c r="D124" s="88"/>
      <c r="E124" s="88" t="s">
        <v>169</v>
      </c>
      <c r="F124" s="88" t="s">
        <v>170</v>
      </c>
      <c r="G124" s="76" t="s">
        <v>155</v>
      </c>
      <c r="H124" s="78" t="s">
        <v>171</v>
      </c>
      <c r="I124" s="115">
        <v>40</v>
      </c>
    </row>
    <row r="125" spans="1:9" ht="12.75">
      <c r="A125" s="96">
        <v>40703</v>
      </c>
      <c r="B125" s="96"/>
      <c r="C125" s="119">
        <v>635</v>
      </c>
      <c r="D125" s="88" t="s">
        <v>172</v>
      </c>
      <c r="E125" s="88" t="s">
        <v>173</v>
      </c>
      <c r="F125" s="88" t="s">
        <v>174</v>
      </c>
      <c r="G125" s="76" t="s">
        <v>175</v>
      </c>
      <c r="H125" s="78" t="s">
        <v>176</v>
      </c>
      <c r="I125" s="115">
        <v>20</v>
      </c>
    </row>
    <row r="126" spans="1:9" ht="25.5">
      <c r="A126" s="96">
        <v>40703</v>
      </c>
      <c r="B126" s="96"/>
      <c r="C126" s="119">
        <v>642</v>
      </c>
      <c r="D126" s="88" t="s">
        <v>59</v>
      </c>
      <c r="E126" s="88" t="s">
        <v>177</v>
      </c>
      <c r="F126" s="88" t="s">
        <v>59</v>
      </c>
      <c r="G126" s="101" t="s">
        <v>178</v>
      </c>
      <c r="H126" s="78" t="s">
        <v>179</v>
      </c>
      <c r="I126" s="115">
        <v>70</v>
      </c>
    </row>
    <row r="127" spans="1:9" ht="24">
      <c r="A127" s="96">
        <v>40707</v>
      </c>
      <c r="B127" s="96"/>
      <c r="C127" s="119"/>
      <c r="D127" s="88"/>
      <c r="E127" s="88" t="s">
        <v>193</v>
      </c>
      <c r="F127" s="88" t="s">
        <v>59</v>
      </c>
      <c r="G127" s="89" t="s">
        <v>194</v>
      </c>
      <c r="H127" s="78" t="s">
        <v>195</v>
      </c>
      <c r="I127" s="115">
        <v>75</v>
      </c>
    </row>
    <row r="128" spans="1:9" ht="12.75">
      <c r="A128" s="96">
        <v>40703</v>
      </c>
      <c r="B128" s="96"/>
      <c r="C128" s="119"/>
      <c r="D128" s="88"/>
      <c r="E128" s="88" t="s">
        <v>125</v>
      </c>
      <c r="F128" s="88" t="s">
        <v>180</v>
      </c>
      <c r="G128" s="88" t="s">
        <v>127</v>
      </c>
      <c r="H128" s="78" t="s">
        <v>181</v>
      </c>
      <c r="I128" s="115">
        <v>50</v>
      </c>
    </row>
    <row r="129" spans="1:9" ht="12.75">
      <c r="A129" s="98">
        <v>40695</v>
      </c>
      <c r="B129" s="98"/>
      <c r="C129" s="116">
        <v>643</v>
      </c>
      <c r="D129" s="76" t="s">
        <v>72</v>
      </c>
      <c r="E129" s="76" t="s">
        <v>73</v>
      </c>
      <c r="F129" s="76" t="s">
        <v>74</v>
      </c>
      <c r="G129" s="76" t="s">
        <v>75</v>
      </c>
      <c r="H129" s="78" t="s">
        <v>50</v>
      </c>
      <c r="I129" s="115">
        <v>290</v>
      </c>
    </row>
    <row r="130" spans="1:9" ht="12.75">
      <c r="A130" s="98">
        <v>40742</v>
      </c>
      <c r="B130" s="98"/>
      <c r="C130" s="116">
        <v>712</v>
      </c>
      <c r="D130" s="76" t="s">
        <v>96</v>
      </c>
      <c r="E130" s="76" t="s">
        <v>440</v>
      </c>
      <c r="F130" s="76" t="s">
        <v>96</v>
      </c>
      <c r="G130" s="76" t="s">
        <v>441</v>
      </c>
      <c r="H130" s="78" t="s">
        <v>442</v>
      </c>
      <c r="I130" s="115">
        <v>200</v>
      </c>
    </row>
    <row r="131" spans="1:9" ht="12.75">
      <c r="A131" s="98">
        <v>40742</v>
      </c>
      <c r="B131" s="98"/>
      <c r="C131" s="116"/>
      <c r="D131" s="76"/>
      <c r="E131" s="76" t="s">
        <v>443</v>
      </c>
      <c r="F131" s="76" t="s">
        <v>444</v>
      </c>
      <c r="G131" s="76" t="s">
        <v>445</v>
      </c>
      <c r="H131" s="78" t="s">
        <v>50</v>
      </c>
      <c r="I131" s="115">
        <v>200</v>
      </c>
    </row>
    <row r="132" spans="1:9" ht="12.75">
      <c r="A132" s="97">
        <v>40742</v>
      </c>
      <c r="B132" s="97"/>
      <c r="C132" s="116">
        <v>715</v>
      </c>
      <c r="D132" s="76" t="s">
        <v>97</v>
      </c>
      <c r="E132" s="88" t="s">
        <v>446</v>
      </c>
      <c r="F132" s="88" t="s">
        <v>447</v>
      </c>
      <c r="G132" s="88" t="s">
        <v>356</v>
      </c>
      <c r="H132" s="91" t="s">
        <v>452</v>
      </c>
      <c r="I132" s="115">
        <v>150</v>
      </c>
    </row>
    <row r="133" spans="1:9" ht="12.75">
      <c r="A133" s="97">
        <v>40742</v>
      </c>
      <c r="B133" s="97"/>
      <c r="C133" s="116"/>
      <c r="D133" s="76"/>
      <c r="E133" s="88" t="s">
        <v>448</v>
      </c>
      <c r="F133" s="88" t="s">
        <v>449</v>
      </c>
      <c r="G133" s="88" t="s">
        <v>450</v>
      </c>
      <c r="H133" s="91" t="s">
        <v>451</v>
      </c>
      <c r="I133" s="115">
        <v>100</v>
      </c>
    </row>
    <row r="134" spans="1:9" ht="12.75">
      <c r="A134" s="97">
        <v>40742</v>
      </c>
      <c r="B134" s="97"/>
      <c r="C134" s="116"/>
      <c r="D134" s="76"/>
      <c r="E134" s="88" t="s">
        <v>453</v>
      </c>
      <c r="F134" s="88" t="s">
        <v>454</v>
      </c>
      <c r="G134" s="88" t="s">
        <v>138</v>
      </c>
      <c r="H134" s="91" t="s">
        <v>455</v>
      </c>
      <c r="I134" s="115">
        <v>100</v>
      </c>
    </row>
    <row r="135" spans="1:9" ht="12.75">
      <c r="A135" s="98">
        <v>40693</v>
      </c>
      <c r="B135" s="98"/>
      <c r="C135" s="116">
        <v>721</v>
      </c>
      <c r="D135" s="76" t="s">
        <v>98</v>
      </c>
      <c r="E135" s="76" t="s">
        <v>129</v>
      </c>
      <c r="F135" s="76" t="s">
        <v>130</v>
      </c>
      <c r="G135" s="76" t="s">
        <v>131</v>
      </c>
      <c r="H135" s="78" t="s">
        <v>50</v>
      </c>
      <c r="I135" s="115">
        <v>100</v>
      </c>
    </row>
    <row r="136" spans="1:9" ht="12.75">
      <c r="A136" s="98">
        <v>40693</v>
      </c>
      <c r="B136" s="98"/>
      <c r="C136" s="116"/>
      <c r="D136" s="76"/>
      <c r="E136" s="76" t="s">
        <v>132</v>
      </c>
      <c r="F136" s="76" t="s">
        <v>133</v>
      </c>
      <c r="G136" s="76" t="s">
        <v>134</v>
      </c>
      <c r="H136" s="78" t="s">
        <v>135</v>
      </c>
      <c r="I136" s="115">
        <v>60</v>
      </c>
    </row>
    <row r="137" spans="1:9" ht="12.75">
      <c r="A137" s="98">
        <v>40693</v>
      </c>
      <c r="B137" s="98"/>
      <c r="C137" s="116">
        <v>722</v>
      </c>
      <c r="D137" s="76" t="s">
        <v>99</v>
      </c>
      <c r="E137" s="76" t="s">
        <v>136</v>
      </c>
      <c r="F137" s="76" t="s">
        <v>137</v>
      </c>
      <c r="G137" s="76" t="s">
        <v>138</v>
      </c>
      <c r="H137" s="78" t="s">
        <v>139</v>
      </c>
      <c r="I137" s="115">
        <v>100</v>
      </c>
    </row>
    <row r="138" spans="1:9" ht="12.75">
      <c r="A138" s="98">
        <v>40742</v>
      </c>
      <c r="B138" s="98"/>
      <c r="C138" s="116">
        <v>802</v>
      </c>
      <c r="D138" s="76" t="s">
        <v>386</v>
      </c>
      <c r="E138" s="76" t="s">
        <v>387</v>
      </c>
      <c r="F138" s="76" t="s">
        <v>386</v>
      </c>
      <c r="G138" s="76" t="s">
        <v>388</v>
      </c>
      <c r="H138" s="78" t="s">
        <v>389</v>
      </c>
      <c r="I138" s="115">
        <v>100</v>
      </c>
    </row>
    <row r="139" spans="1:9" ht="12.75">
      <c r="A139" s="98">
        <v>40742</v>
      </c>
      <c r="B139" s="98"/>
      <c r="C139" s="116">
        <v>804</v>
      </c>
      <c r="D139" s="76" t="s">
        <v>76</v>
      </c>
      <c r="E139" s="76" t="s">
        <v>456</v>
      </c>
      <c r="F139" s="76" t="s">
        <v>457</v>
      </c>
      <c r="G139" s="76" t="s">
        <v>244</v>
      </c>
      <c r="H139" s="78" t="s">
        <v>458</v>
      </c>
      <c r="I139" s="115">
        <v>150</v>
      </c>
    </row>
    <row r="140" spans="1:9" ht="12.75">
      <c r="A140" s="98">
        <v>40742</v>
      </c>
      <c r="B140" s="98"/>
      <c r="C140" s="116"/>
      <c r="D140" s="76"/>
      <c r="E140" s="76" t="s">
        <v>390</v>
      </c>
      <c r="F140" s="76" t="s">
        <v>76</v>
      </c>
      <c r="G140" s="76" t="s">
        <v>127</v>
      </c>
      <c r="H140" s="76" t="s">
        <v>391</v>
      </c>
      <c r="I140" s="115">
        <v>100</v>
      </c>
    </row>
    <row r="141" spans="1:9" ht="12.75">
      <c r="A141" s="98">
        <v>40742</v>
      </c>
      <c r="B141" s="98"/>
      <c r="C141" s="116"/>
      <c r="D141" s="76"/>
      <c r="E141" s="76"/>
      <c r="F141" s="76" t="s">
        <v>76</v>
      </c>
      <c r="G141" s="76" t="s">
        <v>149</v>
      </c>
      <c r="H141" s="76" t="s">
        <v>392</v>
      </c>
      <c r="I141" s="115">
        <v>150</v>
      </c>
    </row>
    <row r="142" spans="1:9" ht="12.75">
      <c r="A142" s="98">
        <v>40742</v>
      </c>
      <c r="B142" s="98"/>
      <c r="C142" s="116">
        <v>805</v>
      </c>
      <c r="D142" s="76" t="s">
        <v>77</v>
      </c>
      <c r="E142" s="76" t="s">
        <v>393</v>
      </c>
      <c r="F142" s="76" t="s">
        <v>394</v>
      </c>
      <c r="G142" s="76" t="s">
        <v>356</v>
      </c>
      <c r="H142" s="78" t="s">
        <v>395</v>
      </c>
      <c r="I142" s="115">
        <v>100</v>
      </c>
    </row>
    <row r="143" spans="1:9" ht="38.25">
      <c r="A143" s="97">
        <v>40742</v>
      </c>
      <c r="B143" s="97"/>
      <c r="C143" s="119">
        <v>806</v>
      </c>
      <c r="D143" s="88" t="s">
        <v>88</v>
      </c>
      <c r="E143" s="88" t="s">
        <v>396</v>
      </c>
      <c r="F143" s="88" t="s">
        <v>397</v>
      </c>
      <c r="G143" s="91" t="s">
        <v>398</v>
      </c>
      <c r="H143" s="78" t="s">
        <v>50</v>
      </c>
      <c r="I143" s="115">
        <v>110</v>
      </c>
    </row>
    <row r="144" spans="3:9" ht="12.75">
      <c r="C144" s="116"/>
      <c r="D144" s="77"/>
      <c r="E144" s="77"/>
      <c r="F144" s="77"/>
      <c r="G144" s="77"/>
      <c r="H144" s="79"/>
      <c r="I144" s="115"/>
    </row>
    <row r="145" spans="3:9" ht="12.75">
      <c r="C145" s="114"/>
      <c r="D145" s="144" t="s">
        <v>13</v>
      </c>
      <c r="E145" s="145"/>
      <c r="F145" s="145"/>
      <c r="G145" s="145"/>
      <c r="H145" s="146"/>
      <c r="I145" s="162">
        <f>SUM(I70:I144)</f>
        <v>8242</v>
      </c>
    </row>
    <row r="146" spans="3:9" ht="12.75">
      <c r="C146" s="116"/>
      <c r="D146" s="148"/>
      <c r="E146" s="149"/>
      <c r="F146" s="149"/>
      <c r="G146" s="149"/>
      <c r="H146" s="163"/>
      <c r="I146" s="127"/>
    </row>
    <row r="147" spans="3:9" ht="12.75">
      <c r="C147" s="116"/>
      <c r="D147" s="164"/>
      <c r="E147" s="23"/>
      <c r="F147" s="23"/>
      <c r="G147" s="23"/>
      <c r="H147" s="27"/>
      <c r="I147" s="128"/>
    </row>
    <row r="148" spans="3:9" ht="12.75">
      <c r="C148" s="116"/>
      <c r="D148" s="154" t="s">
        <v>18</v>
      </c>
      <c r="E148" s="165"/>
      <c r="F148" s="165"/>
      <c r="G148" s="165"/>
      <c r="H148" s="161">
        <v>5321</v>
      </c>
      <c r="I148" s="115"/>
    </row>
    <row r="149" spans="3:9" ht="12.75">
      <c r="C149" s="116"/>
      <c r="D149" s="18"/>
      <c r="E149" s="18"/>
      <c r="F149" s="18"/>
      <c r="G149" s="18"/>
      <c r="H149" s="26"/>
      <c r="I149" s="115"/>
    </row>
    <row r="150" spans="1:9" ht="12.75">
      <c r="A150" s="92">
        <v>40739</v>
      </c>
      <c r="C150" s="116">
        <v>327</v>
      </c>
      <c r="D150" s="18" t="s">
        <v>363</v>
      </c>
      <c r="E150" s="18" t="s">
        <v>364</v>
      </c>
      <c r="F150" s="18"/>
      <c r="G150" s="18" t="s">
        <v>365</v>
      </c>
      <c r="H150" s="26" t="s">
        <v>366</v>
      </c>
      <c r="I150" s="115">
        <v>150</v>
      </c>
    </row>
    <row r="151" spans="1:9" ht="12.75">
      <c r="A151" s="92">
        <v>40742</v>
      </c>
      <c r="C151" s="116">
        <v>412</v>
      </c>
      <c r="D151" s="18" t="s">
        <v>414</v>
      </c>
      <c r="E151" s="18" t="s">
        <v>415</v>
      </c>
      <c r="F151" s="18"/>
      <c r="G151" s="18" t="s">
        <v>416</v>
      </c>
      <c r="H151" s="26" t="s">
        <v>417</v>
      </c>
      <c r="I151" s="115">
        <v>40</v>
      </c>
    </row>
    <row r="152" spans="1:9" ht="12.75">
      <c r="A152" s="92">
        <v>40723</v>
      </c>
      <c r="C152" s="116">
        <v>521</v>
      </c>
      <c r="D152" s="18" t="s">
        <v>270</v>
      </c>
      <c r="E152" s="18" t="s">
        <v>271</v>
      </c>
      <c r="F152" s="18"/>
      <c r="G152" s="26" t="s">
        <v>274</v>
      </c>
      <c r="H152" s="26" t="s">
        <v>272</v>
      </c>
      <c r="I152" s="115">
        <v>25</v>
      </c>
    </row>
    <row r="153" spans="1:9" ht="25.5">
      <c r="A153" s="96">
        <v>40722</v>
      </c>
      <c r="B153" s="96"/>
      <c r="C153" s="119">
        <v>525</v>
      </c>
      <c r="D153" s="22" t="s">
        <v>86</v>
      </c>
      <c r="E153" s="22" t="s">
        <v>273</v>
      </c>
      <c r="F153" s="18"/>
      <c r="G153" s="26" t="s">
        <v>275</v>
      </c>
      <c r="H153" s="26" t="s">
        <v>276</v>
      </c>
      <c r="I153" s="115">
        <v>130</v>
      </c>
    </row>
    <row r="154" spans="1:9" ht="25.5">
      <c r="A154" s="96">
        <v>40703</v>
      </c>
      <c r="B154" s="96"/>
      <c r="C154" s="119">
        <v>631</v>
      </c>
      <c r="D154" s="22" t="s">
        <v>67</v>
      </c>
      <c r="E154" s="22" t="s">
        <v>184</v>
      </c>
      <c r="F154" s="18"/>
      <c r="G154" s="26" t="s">
        <v>182</v>
      </c>
      <c r="H154" s="26" t="s">
        <v>183</v>
      </c>
      <c r="I154" s="115">
        <v>93.28</v>
      </c>
    </row>
    <row r="155" spans="1:9" ht="12.75">
      <c r="A155" s="92">
        <v>40703</v>
      </c>
      <c r="C155" s="116">
        <v>634</v>
      </c>
      <c r="D155" s="18" t="s">
        <v>185</v>
      </c>
      <c r="E155" s="18" t="s">
        <v>186</v>
      </c>
      <c r="F155" s="18"/>
      <c r="G155" s="18" t="s">
        <v>187</v>
      </c>
      <c r="H155" s="26" t="s">
        <v>188</v>
      </c>
      <c r="I155" s="115">
        <v>50</v>
      </c>
    </row>
    <row r="156" spans="3:9" ht="12.75">
      <c r="C156" s="116"/>
      <c r="D156" s="18"/>
      <c r="E156" s="18"/>
      <c r="F156" s="18" t="s">
        <v>496</v>
      </c>
      <c r="G156" s="18"/>
      <c r="H156" s="26"/>
      <c r="I156" s="115"/>
    </row>
    <row r="157" spans="3:9" ht="12.75">
      <c r="C157" s="116"/>
      <c r="D157" s="18"/>
      <c r="E157" s="18"/>
      <c r="F157" s="18"/>
      <c r="G157" s="18"/>
      <c r="H157" s="26"/>
      <c r="I157" s="124"/>
    </row>
    <row r="158" spans="3:9" ht="12.75">
      <c r="C158" s="114"/>
      <c r="D158" s="144" t="s">
        <v>13</v>
      </c>
      <c r="E158" s="145"/>
      <c r="F158" s="145"/>
      <c r="G158" s="145"/>
      <c r="H158" s="146"/>
      <c r="I158" s="166">
        <f>SUM(I148:I157)</f>
        <v>488.28</v>
      </c>
    </row>
    <row r="159" spans="3:9" ht="12.75">
      <c r="C159" s="123"/>
      <c r="D159" s="148"/>
      <c r="E159" s="149"/>
      <c r="F159" s="149"/>
      <c r="G159" s="149"/>
      <c r="H159" s="163"/>
      <c r="I159" s="129"/>
    </row>
    <row r="160" spans="3:9" ht="12.75">
      <c r="C160" s="116"/>
      <c r="D160" s="152"/>
      <c r="E160" s="23"/>
      <c r="F160" s="23"/>
      <c r="G160" s="23"/>
      <c r="H160" s="27"/>
      <c r="I160" s="130"/>
    </row>
    <row r="161" spans="3:9" ht="12.75">
      <c r="C161" s="116"/>
      <c r="D161" s="154" t="s">
        <v>20</v>
      </c>
      <c r="E161" s="165"/>
      <c r="F161" s="165"/>
      <c r="G161" s="165"/>
      <c r="H161" s="161">
        <v>5323</v>
      </c>
      <c r="I161" s="130"/>
    </row>
    <row r="162" spans="3:9" ht="12.75">
      <c r="C162" s="116"/>
      <c r="D162" s="18"/>
      <c r="E162" s="18"/>
      <c r="F162" s="18"/>
      <c r="G162" s="18"/>
      <c r="H162" s="26"/>
      <c r="I162" s="130"/>
    </row>
    <row r="163" spans="3:9" ht="12.75">
      <c r="C163" s="131">
        <v>320</v>
      </c>
      <c r="D163" s="31" t="s">
        <v>21</v>
      </c>
      <c r="E163" s="18"/>
      <c r="F163" s="18"/>
      <c r="G163" s="18"/>
      <c r="H163" s="26"/>
      <c r="I163" s="130"/>
    </row>
    <row r="164" spans="1:9" ht="25.5">
      <c r="A164" s="96">
        <v>40742</v>
      </c>
      <c r="B164" s="96"/>
      <c r="C164" s="119">
        <v>325</v>
      </c>
      <c r="D164" s="22" t="s">
        <v>46</v>
      </c>
      <c r="E164" s="26" t="s">
        <v>399</v>
      </c>
      <c r="F164" s="22" t="s">
        <v>402</v>
      </c>
      <c r="G164" s="22" t="s">
        <v>400</v>
      </c>
      <c r="H164" s="26" t="s">
        <v>401</v>
      </c>
      <c r="I164" s="115">
        <v>70</v>
      </c>
    </row>
    <row r="165" spans="3:9" ht="12.75">
      <c r="C165" s="132">
        <v>800</v>
      </c>
      <c r="D165" s="32" t="s">
        <v>22</v>
      </c>
      <c r="E165" s="18"/>
      <c r="F165" s="18"/>
      <c r="G165" s="18"/>
      <c r="H165" s="26"/>
      <c r="I165" s="115"/>
    </row>
    <row r="166" spans="3:9" ht="12.75">
      <c r="C166" s="116">
        <v>801</v>
      </c>
      <c r="D166" s="18" t="s">
        <v>19</v>
      </c>
      <c r="E166" s="18" t="s">
        <v>23</v>
      </c>
      <c r="F166" s="18"/>
      <c r="G166" s="18"/>
      <c r="H166" s="26"/>
      <c r="I166" s="115"/>
    </row>
    <row r="167" spans="3:9" ht="12.75">
      <c r="C167" s="116"/>
      <c r="D167" s="18"/>
      <c r="E167" s="18"/>
      <c r="F167" s="18"/>
      <c r="G167" s="18"/>
      <c r="H167" s="26"/>
      <c r="I167" s="124"/>
    </row>
    <row r="168" spans="3:9" ht="12.75">
      <c r="C168" s="114"/>
      <c r="D168" s="144" t="s">
        <v>13</v>
      </c>
      <c r="E168" s="145"/>
      <c r="F168" s="145"/>
      <c r="G168" s="145"/>
      <c r="H168" s="146"/>
      <c r="I168" s="166">
        <f>SUM(I162:I167)</f>
        <v>70</v>
      </c>
    </row>
    <row r="169" spans="3:9" ht="12.75">
      <c r="C169" s="116"/>
      <c r="D169" s="148"/>
      <c r="E169" s="149"/>
      <c r="F169" s="149"/>
      <c r="G169" s="149"/>
      <c r="H169" s="150"/>
      <c r="I169" s="167"/>
    </row>
    <row r="170" spans="3:9" ht="12.75">
      <c r="C170" s="116"/>
      <c r="D170" s="152"/>
      <c r="E170" s="23"/>
      <c r="F170" s="23"/>
      <c r="G170" s="23"/>
      <c r="H170" s="80"/>
      <c r="I170" s="153"/>
    </row>
    <row r="171" spans="3:9" ht="12.75">
      <c r="C171" s="116"/>
      <c r="D171" s="141" t="s">
        <v>24</v>
      </c>
      <c r="E171" s="165"/>
      <c r="F171" s="165"/>
      <c r="G171" s="165"/>
      <c r="H171" s="143">
        <v>5493</v>
      </c>
      <c r="I171" s="115"/>
    </row>
    <row r="172" spans="3:9" ht="12.75">
      <c r="C172" s="116"/>
      <c r="D172" s="18"/>
      <c r="E172" s="18"/>
      <c r="F172" s="18"/>
      <c r="G172" s="18"/>
      <c r="H172" s="26"/>
      <c r="I172" s="115"/>
    </row>
    <row r="173" spans="1:9" ht="12.75">
      <c r="A173" s="92">
        <v>40739</v>
      </c>
      <c r="C173" s="116">
        <v>201</v>
      </c>
      <c r="D173" s="18" t="s">
        <v>367</v>
      </c>
      <c r="E173" s="18" t="s">
        <v>368</v>
      </c>
      <c r="F173" s="18" t="s">
        <v>369</v>
      </c>
      <c r="G173" s="18" t="s">
        <v>370</v>
      </c>
      <c r="H173" s="26" t="s">
        <v>371</v>
      </c>
      <c r="I173" s="115">
        <v>50</v>
      </c>
    </row>
    <row r="174" spans="1:9" ht="25.5">
      <c r="A174" s="96">
        <v>40707</v>
      </c>
      <c r="B174" s="96"/>
      <c r="C174" s="119">
        <v>314</v>
      </c>
      <c r="D174" s="22" t="s">
        <v>196</v>
      </c>
      <c r="E174" s="22" t="s">
        <v>197</v>
      </c>
      <c r="F174" s="22" t="s">
        <v>404</v>
      </c>
      <c r="G174" s="22" t="s">
        <v>199</v>
      </c>
      <c r="H174" s="26" t="s">
        <v>198</v>
      </c>
      <c r="I174" s="115">
        <v>80</v>
      </c>
    </row>
    <row r="175" spans="1:9" ht="12.75">
      <c r="A175" s="99">
        <v>40742</v>
      </c>
      <c r="B175" s="99"/>
      <c r="C175" s="133">
        <v>712</v>
      </c>
      <c r="D175" s="26" t="s">
        <v>96</v>
      </c>
      <c r="E175" s="26" t="s">
        <v>403</v>
      </c>
      <c r="F175" s="26" t="s">
        <v>96</v>
      </c>
      <c r="G175" s="26" t="s">
        <v>405</v>
      </c>
      <c r="H175" s="26" t="s">
        <v>406</v>
      </c>
      <c r="I175" s="115">
        <v>150</v>
      </c>
    </row>
    <row r="176" spans="3:9" ht="12.75">
      <c r="C176" s="116"/>
      <c r="D176" s="18"/>
      <c r="E176" s="18"/>
      <c r="F176" s="18"/>
      <c r="G176" s="18"/>
      <c r="H176" s="26"/>
      <c r="I176" s="124"/>
    </row>
    <row r="177" spans="3:9" ht="12.75">
      <c r="C177" s="114"/>
      <c r="D177" s="144" t="s">
        <v>13</v>
      </c>
      <c r="E177" s="145"/>
      <c r="F177" s="145"/>
      <c r="G177" s="145"/>
      <c r="H177" s="146"/>
      <c r="I177" s="166">
        <f>SUM(I171:I176)</f>
        <v>280</v>
      </c>
    </row>
    <row r="178" spans="3:9" ht="12.75">
      <c r="C178" s="116"/>
      <c r="D178" s="23"/>
      <c r="E178" s="23"/>
      <c r="F178" s="23"/>
      <c r="G178" s="23"/>
      <c r="H178" s="27"/>
      <c r="I178" s="127"/>
    </row>
    <row r="179" spans="3:9" ht="12.75">
      <c r="C179" s="116"/>
      <c r="D179" s="23"/>
      <c r="E179" s="23"/>
      <c r="F179" s="23"/>
      <c r="G179" s="23"/>
      <c r="H179" s="27"/>
      <c r="I179" s="115"/>
    </row>
    <row r="180" spans="3:9" ht="12.75">
      <c r="C180" s="116"/>
      <c r="D180" s="23"/>
      <c r="E180" s="23"/>
      <c r="F180" s="23"/>
      <c r="G180" s="23"/>
      <c r="H180" s="27"/>
      <c r="I180" s="115"/>
    </row>
    <row r="181" spans="3:9" ht="12.75">
      <c r="C181" s="114"/>
      <c r="D181" s="168" t="s">
        <v>25</v>
      </c>
      <c r="E181" s="169"/>
      <c r="F181" s="169"/>
      <c r="G181" s="169"/>
      <c r="H181" s="170"/>
      <c r="I181" s="171">
        <v>13000</v>
      </c>
    </row>
    <row r="182" spans="3:89" ht="12.75">
      <c r="C182" s="116"/>
      <c r="D182" s="35"/>
      <c r="E182" s="36"/>
      <c r="F182" s="36"/>
      <c r="G182" s="34"/>
      <c r="H182" s="37"/>
      <c r="I182" s="134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</row>
    <row r="183" spans="3:89" ht="12.75">
      <c r="C183" s="116"/>
      <c r="D183" s="35"/>
      <c r="E183" s="36"/>
      <c r="F183" s="36"/>
      <c r="G183" s="34"/>
      <c r="H183" s="37"/>
      <c r="I183" s="134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</row>
    <row r="184" spans="3:89" ht="12.75">
      <c r="C184" s="116"/>
      <c r="D184" s="35"/>
      <c r="E184" s="36"/>
      <c r="F184" s="36"/>
      <c r="G184" s="34"/>
      <c r="H184" s="37"/>
      <c r="I184" s="134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</row>
    <row r="185" spans="3:89" ht="12.75">
      <c r="C185" s="116"/>
      <c r="D185" s="172" t="s">
        <v>26</v>
      </c>
      <c r="E185" s="36"/>
      <c r="F185" s="36"/>
      <c r="G185" s="34"/>
      <c r="H185" s="37"/>
      <c r="I185" s="134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</row>
    <row r="186" spans="3:89" ht="12.75">
      <c r="C186" s="116"/>
      <c r="D186" s="59"/>
      <c r="E186" s="36"/>
      <c r="F186" s="36"/>
      <c r="G186" s="34"/>
      <c r="H186" s="37"/>
      <c r="I186" s="134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</row>
    <row r="187" spans="3:89" ht="12" customHeight="1">
      <c r="C187" s="116"/>
      <c r="D187" s="36"/>
      <c r="E187" s="36"/>
      <c r="F187" s="38"/>
      <c r="G187" s="39"/>
      <c r="H187" s="67"/>
      <c r="I187" s="130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</row>
    <row r="188" spans="3:89" ht="12.75">
      <c r="C188" s="116"/>
      <c r="D188" s="36"/>
      <c r="E188" s="36"/>
      <c r="F188" s="38"/>
      <c r="G188" s="39"/>
      <c r="H188" s="67"/>
      <c r="I188" s="17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</row>
    <row r="189" spans="3:9" ht="12.75">
      <c r="C189" s="114"/>
      <c r="D189" s="168" t="s">
        <v>27</v>
      </c>
      <c r="E189" s="169"/>
      <c r="F189" s="169"/>
      <c r="G189" s="169"/>
      <c r="H189" s="170"/>
      <c r="I189" s="171">
        <f>SUM(I181)</f>
        <v>13000</v>
      </c>
    </row>
    <row r="190" spans="3:9" ht="13.5" hidden="1" thickBot="1">
      <c r="C190" s="116"/>
      <c r="D190" s="40" t="s">
        <v>28</v>
      </c>
      <c r="E190" s="174"/>
      <c r="F190" s="175"/>
      <c r="G190" s="176"/>
      <c r="H190" s="177"/>
      <c r="I190" s="135" t="e">
        <f>SUM(#REF!)</f>
        <v>#REF!</v>
      </c>
    </row>
    <row r="191" spans="3:9" ht="13.5" hidden="1" thickBot="1">
      <c r="C191" s="116"/>
      <c r="D191" s="41" t="s">
        <v>27</v>
      </c>
      <c r="E191" s="42"/>
      <c r="F191" s="42"/>
      <c r="G191" s="42"/>
      <c r="H191" s="68"/>
      <c r="I191" s="136" t="e">
        <f>SUM(I189:I190)</f>
        <v>#REF!</v>
      </c>
    </row>
    <row r="192" spans="3:9" ht="12.75">
      <c r="C192" s="116"/>
      <c r="D192" s="43"/>
      <c r="E192" s="23"/>
      <c r="F192" s="23"/>
      <c r="G192" s="23"/>
      <c r="H192" s="27"/>
      <c r="I192" s="115"/>
    </row>
    <row r="193" spans="3:9" ht="12.75">
      <c r="C193" s="116"/>
      <c r="D193" s="43"/>
      <c r="E193" s="23"/>
      <c r="F193" s="23"/>
      <c r="G193" s="23"/>
      <c r="H193" s="27"/>
      <c r="I193" s="115"/>
    </row>
    <row r="194" spans="3:9" ht="12.75">
      <c r="C194" s="116"/>
      <c r="D194" s="44"/>
      <c r="E194" s="45"/>
      <c r="F194" s="45"/>
      <c r="G194" s="45"/>
      <c r="H194" s="69"/>
      <c r="I194" s="137"/>
    </row>
    <row r="195" spans="3:9" ht="12.75" hidden="1">
      <c r="C195" s="116"/>
      <c r="D195" s="46" t="s">
        <v>29</v>
      </c>
      <c r="E195" s="47" t="s">
        <v>30</v>
      </c>
      <c r="F195" s="47"/>
      <c r="G195" s="47"/>
      <c r="H195" s="70"/>
      <c r="I195" s="138" t="e">
        <f>SUM(I196:I197)</f>
        <v>#REF!</v>
      </c>
    </row>
    <row r="196" spans="3:9" ht="12.75" hidden="1">
      <c r="C196" s="116"/>
      <c r="D196" s="48" t="s">
        <v>29</v>
      </c>
      <c r="E196" s="49" t="s">
        <v>31</v>
      </c>
      <c r="F196" s="49"/>
      <c r="G196" s="49"/>
      <c r="H196" s="71"/>
      <c r="I196" s="139" t="e">
        <f>SUM(#REF!)</f>
        <v>#REF!</v>
      </c>
    </row>
    <row r="197" spans="3:9" ht="12.75">
      <c r="C197" s="116"/>
      <c r="D197" s="178" t="s">
        <v>29</v>
      </c>
      <c r="E197" s="179"/>
      <c r="F197" s="59"/>
      <c r="G197" s="59"/>
      <c r="H197" s="180"/>
      <c r="I197" s="181">
        <f>SUM(I211)</f>
        <v>12993.28</v>
      </c>
    </row>
    <row r="198" spans="3:9" ht="12.75">
      <c r="C198" s="116"/>
      <c r="D198" s="182" t="s">
        <v>32</v>
      </c>
      <c r="E198" s="183"/>
      <c r="F198" s="183"/>
      <c r="G198" s="183"/>
      <c r="H198" s="184"/>
      <c r="I198" s="185">
        <f>SUM(I189-I197)</f>
        <v>6.719999999999345</v>
      </c>
    </row>
    <row r="199" spans="3:9" ht="12.75">
      <c r="C199" s="116"/>
      <c r="D199" s="191"/>
      <c r="E199" s="149"/>
      <c r="F199" s="149"/>
      <c r="G199" s="149"/>
      <c r="H199" s="150"/>
      <c r="I199" s="192"/>
    </row>
    <row r="200" spans="3:10" ht="12.75">
      <c r="C200" s="116"/>
      <c r="D200" s="43"/>
      <c r="E200" s="23"/>
      <c r="F200" s="23"/>
      <c r="G200" s="23"/>
      <c r="H200" s="80"/>
      <c r="I200" s="153"/>
      <c r="J200" s="102"/>
    </row>
    <row r="201" spans="3:10" ht="12.75">
      <c r="C201" s="116"/>
      <c r="D201" s="43"/>
      <c r="E201" s="23"/>
      <c r="F201" s="23"/>
      <c r="G201" s="23"/>
      <c r="H201" s="80"/>
      <c r="I201" s="153"/>
      <c r="J201" s="102"/>
    </row>
    <row r="202" spans="3:10" ht="12.75">
      <c r="C202" s="116"/>
      <c r="D202" s="43"/>
      <c r="E202" s="23"/>
      <c r="F202" s="23"/>
      <c r="G202" s="23"/>
      <c r="H202" s="80"/>
      <c r="I202" s="153"/>
      <c r="J202" s="102"/>
    </row>
    <row r="203" spans="3:10" ht="12.75">
      <c r="C203" s="116"/>
      <c r="D203" s="50" t="s">
        <v>33</v>
      </c>
      <c r="E203" s="51"/>
      <c r="F203" s="51"/>
      <c r="G203" s="52"/>
      <c r="H203" s="72" t="s">
        <v>34</v>
      </c>
      <c r="I203" s="140"/>
      <c r="J203" s="103"/>
    </row>
    <row r="204" spans="3:10" ht="12.75">
      <c r="C204" s="116"/>
      <c r="D204" s="30" t="s">
        <v>12</v>
      </c>
      <c r="E204" s="36"/>
      <c r="F204" s="36"/>
      <c r="G204" s="53"/>
      <c r="H204" s="73">
        <v>5331</v>
      </c>
      <c r="I204" s="115">
        <f>SUM(I52)</f>
        <v>3683</v>
      </c>
      <c r="J204" s="54"/>
    </row>
    <row r="205" spans="3:10" ht="12.75">
      <c r="C205" s="116"/>
      <c r="D205" s="55" t="s">
        <v>14</v>
      </c>
      <c r="E205" s="56"/>
      <c r="F205" s="36"/>
      <c r="G205" s="53"/>
      <c r="H205" s="73">
        <v>5213</v>
      </c>
      <c r="I205" s="115">
        <f>SUM(I59)</f>
        <v>100</v>
      </c>
      <c r="J205" s="54"/>
    </row>
    <row r="206" spans="3:10" ht="12.75">
      <c r="C206" s="116"/>
      <c r="D206" s="55" t="s">
        <v>35</v>
      </c>
      <c r="E206" s="36"/>
      <c r="F206" s="36"/>
      <c r="G206" s="53"/>
      <c r="H206" s="73">
        <v>5222</v>
      </c>
      <c r="I206" s="115">
        <f>SUM(I66)</f>
        <v>130</v>
      </c>
      <c r="J206" s="54"/>
    </row>
    <row r="207" spans="3:10" ht="12.75">
      <c r="C207" s="116"/>
      <c r="D207" s="55" t="s">
        <v>36</v>
      </c>
      <c r="E207" s="36"/>
      <c r="F207" s="36"/>
      <c r="G207" s="53"/>
      <c r="H207" s="73">
        <v>5223</v>
      </c>
      <c r="I207" s="121">
        <f>SUM(I145)</f>
        <v>8242</v>
      </c>
      <c r="J207" s="57"/>
    </row>
    <row r="208" spans="3:10" ht="12.75">
      <c r="C208" s="116"/>
      <c r="D208" s="55" t="s">
        <v>37</v>
      </c>
      <c r="E208" s="36"/>
      <c r="F208" s="36"/>
      <c r="G208" s="53"/>
      <c r="H208" s="74" t="s">
        <v>38</v>
      </c>
      <c r="I208" s="115">
        <f>SUM(I158)</f>
        <v>488.28</v>
      </c>
      <c r="J208" s="54"/>
    </row>
    <row r="209" spans="3:10" ht="12.75">
      <c r="C209" s="116"/>
      <c r="D209" s="55" t="s">
        <v>39</v>
      </c>
      <c r="E209" s="56"/>
      <c r="F209" s="36"/>
      <c r="G209" s="53"/>
      <c r="H209" s="74" t="s">
        <v>40</v>
      </c>
      <c r="I209" s="115">
        <f>SUM(I168)</f>
        <v>70</v>
      </c>
      <c r="J209" s="54"/>
    </row>
    <row r="210" spans="3:10" ht="12.75">
      <c r="C210" s="114"/>
      <c r="D210" s="30" t="s">
        <v>24</v>
      </c>
      <c r="E210" s="36"/>
      <c r="F210" s="36"/>
      <c r="G210" s="53"/>
      <c r="H210" s="75" t="s">
        <v>41</v>
      </c>
      <c r="I210" s="115">
        <f>SUM(I177)</f>
        <v>280</v>
      </c>
      <c r="J210" s="54"/>
    </row>
    <row r="211" spans="3:9" ht="13.5" thickBot="1">
      <c r="C211" s="186"/>
      <c r="D211" s="187" t="s">
        <v>13</v>
      </c>
      <c r="E211" s="188"/>
      <c r="F211" s="188"/>
      <c r="G211" s="188"/>
      <c r="H211" s="189"/>
      <c r="I211" s="190">
        <f>SUM(I204:I210)</f>
        <v>12993.28</v>
      </c>
    </row>
    <row r="303" spans="1:10" s="23" customFormat="1" ht="12.75">
      <c r="A303" s="98"/>
      <c r="B303" s="98"/>
      <c r="C303" s="86"/>
      <c r="D303"/>
      <c r="E303"/>
      <c r="F303"/>
      <c r="G303"/>
      <c r="H303" s="61"/>
      <c r="I303" s="3"/>
      <c r="J303"/>
    </row>
    <row r="304" ht="12.75">
      <c r="J304" s="23"/>
    </row>
  </sheetData>
  <mergeCells count="3">
    <mergeCell ref="C1:D1"/>
    <mergeCell ref="C3:G3"/>
    <mergeCell ref="C6:D6"/>
  </mergeCells>
  <printOptions horizontalCentered="1"/>
  <pageMargins left="0.3937007874015748" right="0.3937007874015748" top="0.74" bottom="0.5511811023622047" header="0.65" footer="0.35433070866141736"/>
  <pageSetup fitToHeight="3" fitToWidth="0" horizontalDpi="600" verticalDpi="600" orientation="landscape" paperSize="9" scale="56" r:id="rId1"/>
  <headerFooter alignWithMargins="0">
    <oddFooter>&amp;L&amp;12Příloha č. 27&amp;C&amp;12 &amp;"Arial CE,Tučné"7229&amp;"Arial CE,Obyčejné"   Program restaurování movitých kulturních památek&amp;R&amp;12Strana &amp;P</oddFooter>
  </headerFooter>
  <rowBreaks count="2" manualBreakCount="2">
    <brk id="60" min="2" max="8" man="1"/>
    <brk id="159" min="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zdenka.hankova</dc:creator>
  <cp:keywords/>
  <dc:description/>
  <cp:lastModifiedBy>Administrator</cp:lastModifiedBy>
  <cp:lastPrinted>2012-02-08T13:33:14Z</cp:lastPrinted>
  <dcterms:created xsi:type="dcterms:W3CDTF">2010-01-07T15:53:10Z</dcterms:created>
  <dcterms:modified xsi:type="dcterms:W3CDTF">2012-05-18T08:21:49Z</dcterms:modified>
  <cp:category/>
  <cp:version/>
  <cp:contentType/>
  <cp:contentStatus/>
</cp:coreProperties>
</file>