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635" activeTab="0"/>
  </bookViews>
  <sheets>
    <sheet name="7228" sheetId="1" r:id="rId1"/>
  </sheets>
  <definedNames>
    <definedName name="_xlnm.Print_Titles" localSheetId="0">'7228'!$8:$10</definedName>
    <definedName name="_xlnm.Print_Area" localSheetId="0">'7228'!$B$1:$H$457</definedName>
  </definedNames>
  <calcPr fullCalcOnLoad="1"/>
</workbook>
</file>

<file path=xl/sharedStrings.xml><?xml version="1.0" encoding="utf-8"?>
<sst xmlns="http://schemas.openxmlformats.org/spreadsheetml/2006/main" count="1610" uniqueCount="1290">
  <si>
    <t>správní budova (Starý zámek) č.p. 92</t>
  </si>
  <si>
    <t>oprava zdiva, krovu a střechy</t>
  </si>
  <si>
    <t>OS na záchranu kostela sv. Prokopa</t>
  </si>
  <si>
    <t>Hrobčice (k.ú. Mukov)</t>
  </si>
  <si>
    <t>kostel sv. Prokopa</t>
  </si>
  <si>
    <t>Ústí n. Labem</t>
  </si>
  <si>
    <t>Chrudim</t>
  </si>
  <si>
    <t>Havlíčkův Brod</t>
  </si>
  <si>
    <t>Zlín</t>
  </si>
  <si>
    <t>Bruntál</t>
  </si>
  <si>
    <t>kostel sv. Jiří</t>
  </si>
  <si>
    <t>Opava</t>
  </si>
  <si>
    <t>Transfery nezisk. a pod. org. - církev a náb. spol.</t>
  </si>
  <si>
    <t>20A</t>
  </si>
  <si>
    <t>Praha-západ</t>
  </si>
  <si>
    <t>20B</t>
  </si>
  <si>
    <t>Příbram</t>
  </si>
  <si>
    <t>20C</t>
  </si>
  <si>
    <t>Rakovník</t>
  </si>
  <si>
    <t>Benešov</t>
  </si>
  <si>
    <t>Kolín</t>
  </si>
  <si>
    <t>Český Krumlov</t>
  </si>
  <si>
    <t>Jindřichův Hradec</t>
  </si>
  <si>
    <t>Domažlice</t>
  </si>
  <si>
    <t>Plzeň-město</t>
  </si>
  <si>
    <t>Plzeň-jih</t>
  </si>
  <si>
    <t>Plzeň-sever</t>
  </si>
  <si>
    <t>Rokycany</t>
  </si>
  <si>
    <t>Obec Plchovice</t>
  </si>
  <si>
    <t>zavlažovací kanál na p.p.č. 223/10</t>
  </si>
  <si>
    <t>vyčištění a statické zajištění kanálu</t>
  </si>
  <si>
    <t>kostel Nejsvětější Trojice</t>
  </si>
  <si>
    <t>Cheb</t>
  </si>
  <si>
    <t>Karlovy Vary</t>
  </si>
  <si>
    <t>Sokolov</t>
  </si>
  <si>
    <t>Děčín</t>
  </si>
  <si>
    <t>Chomutov</t>
  </si>
  <si>
    <t>Most</t>
  </si>
  <si>
    <t>Jablonec n. Nisou</t>
  </si>
  <si>
    <t>Liberec</t>
  </si>
  <si>
    <t>Hradec Králové</t>
  </si>
  <si>
    <t>Jičín</t>
  </si>
  <si>
    <t>Rychnov n. Kněžnou</t>
  </si>
  <si>
    <t>Pardubice</t>
  </si>
  <si>
    <t>Svitavy</t>
  </si>
  <si>
    <t>Ústí n. Orlicí</t>
  </si>
  <si>
    <t>Třebíč</t>
  </si>
  <si>
    <t>Blansko</t>
  </si>
  <si>
    <t>Brno-venkov</t>
  </si>
  <si>
    <t>Břeclav</t>
  </si>
  <si>
    <t>Hodonín</t>
  </si>
  <si>
    <t>Jeseník</t>
  </si>
  <si>
    <t>Prostějov</t>
  </si>
  <si>
    <t>Přerov</t>
  </si>
  <si>
    <t>Kroměříž</t>
  </si>
  <si>
    <t>Uherské Hradiště</t>
  </si>
  <si>
    <t>Frýdek-Místek</t>
  </si>
  <si>
    <t>Karviná</t>
  </si>
  <si>
    <t>Nový Jičín</t>
  </si>
  <si>
    <t>Transfery nezisk. a pod. org. - společenstvím vlastníků jednotek</t>
  </si>
  <si>
    <t>Transfery nezisk. a pod. org. - nadace</t>
  </si>
  <si>
    <t>Jihlava</t>
  </si>
  <si>
    <t>Transfery veřej. rozp. územní úrovně - obce</t>
  </si>
  <si>
    <t>Mělník</t>
  </si>
  <si>
    <t>Tansfery veřej. rozp. územní úrovně - kraje</t>
  </si>
  <si>
    <t>Účelové neinvestiční transfery nepodn. fyz. osobám</t>
  </si>
  <si>
    <t>Ryjáčková Jitka</t>
  </si>
  <si>
    <t>Borkovice</t>
  </si>
  <si>
    <t>oprava střechy a klemp. prvků hosp. objektu na st.p.č. 12/1</t>
  </si>
  <si>
    <t>Drápal Ctibor</t>
  </si>
  <si>
    <t>bývalý mlýn č.p. 1</t>
  </si>
  <si>
    <t>ŘKF Kolín</t>
  </si>
  <si>
    <t>Suchdol (k.ú. S. u Kutné Hory)</t>
  </si>
  <si>
    <t>oprava římsy, krovu a klemp. prvků</t>
  </si>
  <si>
    <t>ŘKF Krhov</t>
  </si>
  <si>
    <t>Račice (k.ú. Račice u Hrotovic)</t>
  </si>
  <si>
    <t>kostel sv. Václava</t>
  </si>
  <si>
    <t>oprava krovu, střechy a klemp. prvků</t>
  </si>
  <si>
    <t>Obec Kostelec</t>
  </si>
  <si>
    <t>kostel sv. Jana Křtitele</t>
  </si>
  <si>
    <t>oprava schodiště, podlahy, krovu a střechy věže a zvonové stolice</t>
  </si>
  <si>
    <t>Dědič Stanislav</t>
  </si>
  <si>
    <t>Častov</t>
  </si>
  <si>
    <t>bývalá fara č.p. 72</t>
  </si>
  <si>
    <t>oprava komínů, římsy, střechy a klemp. prvků</t>
  </si>
  <si>
    <t>Havelková Marie</t>
  </si>
  <si>
    <t>dům č.p. 215</t>
  </si>
  <si>
    <t>Strnadel Martin</t>
  </si>
  <si>
    <t>Frenštát p. Radhoštěm</t>
  </si>
  <si>
    <t>sušárna ovoce na st.p.č. 8654</t>
  </si>
  <si>
    <t>oprava střechy</t>
  </si>
  <si>
    <t>ŘKF u kostela Nejsvětější Trojice</t>
  </si>
  <si>
    <t>Praha - Košíře</t>
  </si>
  <si>
    <t>kostel sv. Jana Nepomuckého</t>
  </si>
  <si>
    <t>oprava děšťových svodů</t>
  </si>
  <si>
    <t>Město Třeboň</t>
  </si>
  <si>
    <t>soubor seníků na Mokrých lukách</t>
  </si>
  <si>
    <t>celková oprava seníku č. 9 na p.p.č. 2431</t>
  </si>
  <si>
    <t>Bauerová Libuše</t>
  </si>
  <si>
    <t>Záblatí (k.ú. Řepešín)</t>
  </si>
  <si>
    <t>oprava střechy obytné části</t>
  </si>
  <si>
    <t>Roulová Ludmila</t>
  </si>
  <si>
    <t>Snědovice (k.ú. Mošnice)</t>
  </si>
  <si>
    <t>oprava střechy a klemp. prvků</t>
  </si>
  <si>
    <t>Kaňová Helena</t>
  </si>
  <si>
    <t>Velké Pavlovice</t>
  </si>
  <si>
    <t>lisovna č.p. 115</t>
  </si>
  <si>
    <t>ŘKF Skalná</t>
  </si>
  <si>
    <t>Skalná</t>
  </si>
  <si>
    <t>statické zajištění zdiva a krovu kostela</t>
  </si>
  <si>
    <t>Starokatolická církev v ČR</t>
  </si>
  <si>
    <t>Desná</t>
  </si>
  <si>
    <t>areál starokatolického kostela</t>
  </si>
  <si>
    <t>Obec Lukov</t>
  </si>
  <si>
    <t>zřícenina hradu</t>
  </si>
  <si>
    <t>oprava 2 opěrných pilířů severní hradby</t>
  </si>
  <si>
    <t>Culek Pavel</t>
  </si>
  <si>
    <t>Krnsko</t>
  </si>
  <si>
    <t>bývalá fara č.p. 44</t>
  </si>
  <si>
    <t>statické zajištění (injektáž trhlin) zdiva, oprava říms a kleneb</t>
  </si>
  <si>
    <t>Malina Martin Ing.</t>
  </si>
  <si>
    <t>Kurovice</t>
  </si>
  <si>
    <t>tvrz č.p. 33</t>
  </si>
  <si>
    <t>statické zajištění nosných konstrukcí</t>
  </si>
  <si>
    <t>ŘKF Odolena Voda</t>
  </si>
  <si>
    <t>Líbeznice</t>
  </si>
  <si>
    <t>obnova krovu a výměna střešní krytiny vč. klemp. prvků</t>
  </si>
  <si>
    <t>ŘKF Kraslice</t>
  </si>
  <si>
    <t>Přebuz</t>
  </si>
  <si>
    <t>kostel sv. Bartoloměje</t>
  </si>
  <si>
    <t>oprava krovu a výměna střešní krytiny</t>
  </si>
  <si>
    <t>Obec Plandry</t>
  </si>
  <si>
    <t>areál kaple sv. Jana Nepomuckého</t>
  </si>
  <si>
    <t>oprava krovu a střechy 5-ti kapliček a ohradní zdi se vstupní branou</t>
  </si>
  <si>
    <t>oprava římsy, krovu, střechy a klemp. prvků budovy č. 1</t>
  </si>
  <si>
    <t>ŘKF Hejnice</t>
  </si>
  <si>
    <t>Bílý Potok (k.ú. B.P. pod Smrkem)</t>
  </si>
  <si>
    <t>restaurování malovaných figurálních vitráží</t>
  </si>
  <si>
    <t>ŘKF Mankovice</t>
  </si>
  <si>
    <t>Mankovice</t>
  </si>
  <si>
    <t>kostel Navštívení P. Marie</t>
  </si>
  <si>
    <t>oprava střechy a klemp. prvků věže</t>
  </si>
  <si>
    <t>Bucherová Anna</t>
  </si>
  <si>
    <t>Tochovice</t>
  </si>
  <si>
    <t>oprava krovu , střechy a klemp. prvků severního křídla</t>
  </si>
  <si>
    <t>Blažek Josef</t>
  </si>
  <si>
    <t>Mukařov (k.ú. Vicmanov)</t>
  </si>
  <si>
    <t>Blažkův mlýn č.p. 18</t>
  </si>
  <si>
    <t>Durych Bernard Ing.</t>
  </si>
  <si>
    <t>Čejetice (k.ú. Mladějovice)</t>
  </si>
  <si>
    <t>bývalá tvrz (panenský dům) č.p. 80</t>
  </si>
  <si>
    <t>obnova stropu a záklopu nad 2. nadzemním podlažím, krovu a štítů</t>
  </si>
  <si>
    <t>Náboženská obec Církve československé husiské v Praze  2</t>
  </si>
  <si>
    <t>Praha - Nové Město</t>
  </si>
  <si>
    <t>kostel sv. Václava na Zderaze</t>
  </si>
  <si>
    <t>oprava venkovního přístupového schodiště</t>
  </si>
  <si>
    <t>Nový Kostel (k.ú. Kopanina)</t>
  </si>
  <si>
    <t>obnova krovu a střešní krytiny lodi kostela</t>
  </si>
  <si>
    <t>ŘKF Krásná</t>
  </si>
  <si>
    <t>Pěnčín (k.ú. Jistebnicko)</t>
  </si>
  <si>
    <t>obnova střechy věže kostela</t>
  </si>
  <si>
    <t>kostel sv.Josefa v Krásné</t>
  </si>
  <si>
    <t>ŘKF Držkov</t>
  </si>
  <si>
    <t>Držkov</t>
  </si>
  <si>
    <t>Charita Konice</t>
  </si>
  <si>
    <t>fara č.p. 4</t>
  </si>
  <si>
    <t>Čechy pod Kosířem</t>
  </si>
  <si>
    <t>ŘKF Velká Polom</t>
  </si>
  <si>
    <t>Velká Polom</t>
  </si>
  <si>
    <t>farA č.p. 66</t>
  </si>
  <si>
    <t>Fiala Karel</t>
  </si>
  <si>
    <t>zámek Jenišovice č.p. 13</t>
  </si>
  <si>
    <t>oprava krovu, střechy a klemp. prvků hospodářského objektu</t>
  </si>
  <si>
    <t>Heroutová Alena</t>
  </si>
  <si>
    <t>Zhoř (k.ú. Z. u Milevska)</t>
  </si>
  <si>
    <t>Milevsko (k.ú. Něžovice)</t>
  </si>
  <si>
    <t>oprava krovu a klemp. prvků</t>
  </si>
  <si>
    <t>Kovář Jiří Ing.</t>
  </si>
  <si>
    <t>Rumburk</t>
  </si>
  <si>
    <t>dům č.p. 3</t>
  </si>
  <si>
    <t>oprava střechy (nákup materiálu)</t>
  </si>
  <si>
    <t>Mirovský Miloš</t>
  </si>
  <si>
    <t>Štětí (k.ú. Čakovice u Radouně)</t>
  </si>
  <si>
    <t>Dešné v Orl. Horách (k.p. Jedlová)</t>
  </si>
  <si>
    <t>vodní mlýn č.p. 254</t>
  </si>
  <si>
    <t>pokračující obnova střešní krytiny vč. kelmp, prvků</t>
  </si>
  <si>
    <t>Tater Přemysl Ing.</t>
  </si>
  <si>
    <t>Jančíková Stanislava</t>
  </si>
  <si>
    <t>Šumice (k.ú. Š. u Uherské Brodu)</t>
  </si>
  <si>
    <t>Zidka Zdeněk</t>
  </si>
  <si>
    <t>vodní mlýn č.p. 734</t>
  </si>
  <si>
    <t>statické zajištění zdiva severozápadní strany domu</t>
  </si>
  <si>
    <t>Ministerstvo kultury ČR</t>
  </si>
  <si>
    <t>Řádek č. 7228</t>
  </si>
  <si>
    <t>Hruška Jaroslav</t>
  </si>
  <si>
    <t>Manětín (k.ú. Radějov u M.)</t>
  </si>
  <si>
    <t>areál hosp. usedlosti č.p. 18</t>
  </si>
  <si>
    <t>oprava obvodové zdi, krovu a roubení stodoly</t>
  </si>
  <si>
    <t>ŘKF Jesenice</t>
  </si>
  <si>
    <t>Oráčov</t>
  </si>
  <si>
    <t>pokračující obnova krovu a výměna střešní krytiny vč. klemp. prvků</t>
  </si>
  <si>
    <t>ŘKF Stanovice</t>
  </si>
  <si>
    <t>Karlovy Vary (k.ú. Olšová Vrata)</t>
  </si>
  <si>
    <t>oprava a nátěr šindelové krytiny</t>
  </si>
  <si>
    <t>ŘKF Toužim</t>
  </si>
  <si>
    <t>Útvina</t>
  </si>
  <si>
    <t>kostel sv. Víta</t>
  </si>
  <si>
    <t>oprava</t>
  </si>
  <si>
    <t>ŘKF Loket</t>
  </si>
  <si>
    <t>Horní Slavkov</t>
  </si>
  <si>
    <t>špitální kostel sv. Anny</t>
  </si>
  <si>
    <t>obnova stropního podhledu a fixace stropních maleb</t>
  </si>
  <si>
    <t>ŘKF Slatinice</t>
  </si>
  <si>
    <t>Slatinice na Hané</t>
  </si>
  <si>
    <t>kostel Nanebevzetí P. Marie</t>
  </si>
  <si>
    <t>pokrytí báně věže měděným plechem</t>
  </si>
  <si>
    <t>ŘKF Rapotín</t>
  </si>
  <si>
    <t>Rejchartice (k.ú. R. u Šumperka)</t>
  </si>
  <si>
    <t>kostel sv. Michala</t>
  </si>
  <si>
    <t>Nadace SPIRICON</t>
  </si>
  <si>
    <t>Liběšice (k.ú. Trnobrany)</t>
  </si>
  <si>
    <t>bývalý hostinec č.p. 34</t>
  </si>
  <si>
    <t>oprava krovu, střechy a klemp. prvků nad společenským sálem</t>
  </si>
  <si>
    <t>Beneš Marcel</t>
  </si>
  <si>
    <t>Bohdalovice (k.ú. Svéráz)</t>
  </si>
  <si>
    <r>
      <t xml:space="preserve">areál kostela </t>
    </r>
    <r>
      <rPr>
        <sz val="9"/>
        <rFont val="Arial CE"/>
        <family val="0"/>
      </rPr>
      <t>sv. Petra a Pavla s farou č.p. 1</t>
    </r>
  </si>
  <si>
    <t>oprava krovu vč. nátěrů, střechy a klemo. prvků štítu zahradního průčelí</t>
  </si>
  <si>
    <t>oprava zděné konstrukce brány vč. stříšky, obnova vrat a 2 ks vnitřních dveří, přezdění vnitřní příčky (nákup materiálu)</t>
  </si>
  <si>
    <t>Stano Anton</t>
  </si>
  <si>
    <t>Záhoří (k.ú. Horní Z. u Písku)</t>
  </si>
  <si>
    <t>oprava střechy stáje a stodoly</t>
  </si>
  <si>
    <t>Kindlová Hana</t>
  </si>
  <si>
    <t>Plasy</t>
  </si>
  <si>
    <t>areál bývalé huti č.p. 214</t>
  </si>
  <si>
    <t>oprava podzemních kanálů</t>
  </si>
  <si>
    <t>Sněžné na Moravě</t>
  </si>
  <si>
    <t>areál hamru u č.p. 5</t>
  </si>
  <si>
    <t>obnova komínu, odvlhčení objektu a oprava základů a zdiva černých kuchyní</t>
  </si>
  <si>
    <t>ŘKF Suchdol n. Odrou</t>
  </si>
  <si>
    <t>Suchdol n. Odrou</t>
  </si>
  <si>
    <t>statické zajištění kostela pomocí předpínaných ocelových lan a táhel</t>
  </si>
  <si>
    <t>ŘKF Beroun</t>
  </si>
  <si>
    <t>kostel Zvěstování P. Marie</t>
  </si>
  <si>
    <t>pokračující obnova krovu</t>
  </si>
  <si>
    <t>ŘKF Žebrák</t>
  </si>
  <si>
    <t>Žebrák</t>
  </si>
  <si>
    <t>kostel sv. Vavřince</t>
  </si>
  <si>
    <t>pokračující obnova krovu a výměna střešní krytiny lodě kostela</t>
  </si>
  <si>
    <t>ŘKF Žlutice</t>
  </si>
  <si>
    <t>pokračující obnova střešní krytiny presbytáře kostela</t>
  </si>
  <si>
    <t>Pšov (k.ú. Močidlec)</t>
  </si>
  <si>
    <t>Verušičky (k.ú. Luka u Verušiček)</t>
  </si>
  <si>
    <t>pokračující obnova krovu a střešní krytiny lodi kostela</t>
  </si>
  <si>
    <t>Hoferová Naděžda</t>
  </si>
  <si>
    <t>Heřmanice (k.ú. H. u Frýdlantu)</t>
  </si>
  <si>
    <t>venkovský dům č.p. 6</t>
  </si>
  <si>
    <t>obnova soklu, roubení, stojek a omítek</t>
  </si>
  <si>
    <t>Svitáková Olga</t>
  </si>
  <si>
    <t>Dřínov u Kroměříže</t>
  </si>
  <si>
    <t>zámek č.p. 28</t>
  </si>
  <si>
    <t>nákup materiálu přímo spojený s obnovou střechy východní části jižního křídla zámku</t>
  </si>
  <si>
    <t>zřícenina kostela sv. Apolonie a kaple Panny Marie Pomocné</t>
  </si>
  <si>
    <t>ŘKF u kostela sv. Jiří</t>
  </si>
  <si>
    <t>Praha - Hloubětín</t>
  </si>
  <si>
    <t>areál kostela sv. Jiří</t>
  </si>
  <si>
    <t xml:space="preserve">restaurování kříže s ukřižovaným kristem </t>
  </si>
  <si>
    <t>ŘKF Svaté Pole</t>
  </si>
  <si>
    <t>Opletalová Pavla</t>
  </si>
  <si>
    <t>k.ú. a obec Třeština</t>
  </si>
  <si>
    <t>venkovská usedlost č.p. 2</t>
  </si>
  <si>
    <t>oprava střechy a klempířských prvků</t>
  </si>
  <si>
    <t>30.6.2011,28.11</t>
  </si>
  <si>
    <t>České Lázně v Evropě, o.p.s</t>
  </si>
  <si>
    <t>Loket</t>
  </si>
  <si>
    <t>dům č.p. 10</t>
  </si>
  <si>
    <t>odvodnění sklepních prostor, oprava kamenného schodiště, základů, zdiva a omítek sklepů, oprava fasády vč. nátěru</t>
  </si>
  <si>
    <t>statické  vyztužení průvlaku nad 2.NP, oprava štítu, dozdívka otvoru a oprava vnitřních a vnějších omítek vč. nátěru</t>
  </si>
  <si>
    <t>oprava římsy včetně pokrytí, nosného zdiva a fasády věže</t>
  </si>
  <si>
    <t>Svaté Pole</t>
  </si>
  <si>
    <t>fara č.p. 1</t>
  </si>
  <si>
    <t>Provincie kapucínů v ČR</t>
  </si>
  <si>
    <t>areál kapucínského kláštera</t>
  </si>
  <si>
    <t>restaurování podstavce a reliéfu sv. Václava sousoší P.M. Staroboleslavské na p.p.č. 377</t>
  </si>
  <si>
    <t>ŘKF Zruč n. Sázavou</t>
  </si>
  <si>
    <t>Kácov</t>
  </si>
  <si>
    <t>kostel Narození P. Marie</t>
  </si>
  <si>
    <t>oprava říms, krovu a střechy věže</t>
  </si>
  <si>
    <t>ŘKF Lysá n. Labem</t>
  </si>
  <si>
    <t>Kostomlaty n. Labem</t>
  </si>
  <si>
    <t>oprava krovu a střechy kostela</t>
  </si>
  <si>
    <t>ŘKF Jarošov n. Nežárkou</t>
  </si>
  <si>
    <t>Jarošov n. Nežárkou</t>
  </si>
  <si>
    <t>ŘKF Nýřany</t>
  </si>
  <si>
    <t>Pňovany</t>
  </si>
  <si>
    <t>kaple sv. Anny</t>
  </si>
  <si>
    <t>oprava fabionů a střechy</t>
  </si>
  <si>
    <t>ŘKF Želetava</t>
  </si>
  <si>
    <t>Želetava</t>
  </si>
  <si>
    <t>oprava krovu, střechy a klemp. prvků - IV. etapa</t>
  </si>
  <si>
    <t>ŘKF Miroslav</t>
  </si>
  <si>
    <t>Miroslav</t>
  </si>
  <si>
    <t>kostel sv. Petra a Pavla</t>
  </si>
  <si>
    <t>Válková Jana Ing.</t>
  </si>
  <si>
    <t>Bělá p. Bezdězem</t>
  </si>
  <si>
    <t>roubený špýchar na st.p..č. 524</t>
  </si>
  <si>
    <t>oprava římsy, koruny zdiva, krovu a střechy presbytáře, oprava omítek štítu a věže</t>
  </si>
  <si>
    <t>oprava krovu, střechy a klemp. prvků věže</t>
  </si>
  <si>
    <t>provizorní podepření stropních trámů, oprava roubení, střechy, dveří a odvodnění špýcharu</t>
  </si>
  <si>
    <t>Dušánek Michal Mgr.</t>
  </si>
  <si>
    <t>Dymokury</t>
  </si>
  <si>
    <t>Jakubský mlýn č.p. 42</t>
  </si>
  <si>
    <t>oprava roubených konstrukcí a okenních rámů</t>
  </si>
  <si>
    <t>Lucáková Pavlína</t>
  </si>
  <si>
    <r>
      <t xml:space="preserve">Ostrovec-Lhotka </t>
    </r>
    <r>
      <rPr>
        <sz val="9"/>
        <rFont val="Arial CE"/>
        <family val="0"/>
      </rPr>
      <t>(k.ú. O. u Terešova)</t>
    </r>
  </si>
  <si>
    <t>mlýn č.p. 12</t>
  </si>
  <si>
    <t>Nesázalová Vladíková Simona Mgr.</t>
  </si>
  <si>
    <t>Mikulášovice</t>
  </si>
  <si>
    <t>oprava podlahy, stropu vč. záklopu a krovu</t>
  </si>
  <si>
    <t>Rystonovská Zdeňka</t>
  </si>
  <si>
    <t>Mořice</t>
  </si>
  <si>
    <t>areál zámku č.p. 28</t>
  </si>
  <si>
    <t>oprava říms, krovu, střechy a klemp. prvků</t>
  </si>
  <si>
    <t>Přenosil Štěpán Mgr.</t>
  </si>
  <si>
    <t>Blíževedly</t>
  </si>
  <si>
    <t>sýpka na parcele č. 150</t>
  </si>
  <si>
    <t>obnova krovu a roubení vč. ostění okenních a dveřních otvorů</t>
  </si>
  <si>
    <t>usedlost č.p. 516</t>
  </si>
  <si>
    <t>Ulrychová Jiřina</t>
  </si>
  <si>
    <t>Vilémov (k.ú. Spytice)</t>
  </si>
  <si>
    <t>venk. usedlost č.p. 13</t>
  </si>
  <si>
    <t>zeměd. usedlost č.p. 8</t>
  </si>
  <si>
    <t>zeměd. usedlost č.p. 43</t>
  </si>
  <si>
    <t>zeměd. usedlost č.p. 289</t>
  </si>
  <si>
    <t>zeměd. usedlost č.e. 14</t>
  </si>
  <si>
    <t>zeměd. usedlost č.p. 21</t>
  </si>
  <si>
    <t>venk. usedlost č.p. 210</t>
  </si>
  <si>
    <t>oprava střechy a klemp. prvků hospodářské části</t>
  </si>
  <si>
    <t>ŘKF Lázně Bělohrad</t>
  </si>
  <si>
    <t>Lázně Bělohrad (k.ú. Brtev)</t>
  </si>
  <si>
    <t>statické zajištění a odvodnění kostela</t>
  </si>
  <si>
    <t>ŘKF - děkanství Dvůr Králové n. Labem</t>
  </si>
  <si>
    <t>Choustníkovo Hradiště</t>
  </si>
  <si>
    <t>kostel sv. Kříže</t>
  </si>
  <si>
    <t>obnova krovu a střešního pláště věže kostela</t>
  </si>
  <si>
    <t>ŘKF Uhlířské Janovice</t>
  </si>
  <si>
    <r>
      <t>Uhlířské Janovice</t>
    </r>
    <r>
      <rPr>
        <sz val="9"/>
        <rFont val="Arial CE"/>
        <family val="0"/>
      </rPr>
      <t xml:space="preserve"> (k.ú. Mitrov u U.J.)</t>
    </r>
  </si>
  <si>
    <t>kostel sv. Jiří v Malejovicích</t>
  </si>
  <si>
    <t>oprava stropu a sanace dřevomorky</t>
  </si>
  <si>
    <t>radnice č.p. 167</t>
  </si>
  <si>
    <t>Sládek Jan</t>
  </si>
  <si>
    <t>Velešín (k.ú. Prostřední Svince - Holkov)</t>
  </si>
  <si>
    <t>bývalá koněspřežní železnice České Budějovice</t>
  </si>
  <si>
    <t>oprava střechy stáje na st.p.č. 51/2</t>
  </si>
  <si>
    <t>Štáfová Dana</t>
  </si>
  <si>
    <t>Bernartice (k.ú. B. u Milevska)</t>
  </si>
  <si>
    <t>trvz č.p. 37</t>
  </si>
  <si>
    <t>oprava krovu a střechy</t>
  </si>
  <si>
    <t>Kotíková Iva Ing. arch.</t>
  </si>
  <si>
    <t>Ždánice</t>
  </si>
  <si>
    <t>statické zajištění opěrného nárožního pilíře a fasády severovýchodní věže</t>
  </si>
  <si>
    <t>Bytové družstvo Beckovského 2197</t>
  </si>
  <si>
    <t>dům č.p. 2197</t>
  </si>
  <si>
    <t>26-7,12.8.</t>
  </si>
  <si>
    <t>oprava fasády, klemp. prvků a zasklení verandy</t>
  </si>
  <si>
    <t>ŘKF Karlovy Vary</t>
  </si>
  <si>
    <t>dalovice</t>
  </si>
  <si>
    <t>kostel P. Marie Těšitelky</t>
  </si>
  <si>
    <t>výměna střešní krytiny lodi kostela vč. klemp. prvků</t>
  </si>
  <si>
    <t>Obec Nová Ves</t>
  </si>
  <si>
    <t>Město Jeseník</t>
  </si>
  <si>
    <t>Štědrá (k.ú. Brložec u Štědré)</t>
  </si>
  <si>
    <t>kostel sv. Michaela Archanděla</t>
  </si>
  <si>
    <t>obnova krovu a střešní krytiny sakristie kostela</t>
  </si>
  <si>
    <t>Pšov (k.ú. Kobylé)</t>
  </si>
  <si>
    <t>ŘKF - děkanství Skuteč</t>
  </si>
  <si>
    <t>Luže (k.ú. Doly)</t>
  </si>
  <si>
    <t>kostel Zvěstování P. Marie v Jankovičkách</t>
  </si>
  <si>
    <t>obnova sanktusníku a střechy presbytáře kostela</t>
  </si>
  <si>
    <t>Obec Hazlov</t>
  </si>
  <si>
    <t>zámek</t>
  </si>
  <si>
    <t>obnova střešní krytiny objektu na st.p.č. 9/1 vč. klemp. prvků</t>
  </si>
  <si>
    <t>Klempířová Lucie Mgr.</t>
  </si>
  <si>
    <t>Pšov (k.ú. Chlum u Novosedel)</t>
  </si>
  <si>
    <t>venk. dům č.p. 1</t>
  </si>
  <si>
    <t>statické zajištění domu</t>
  </si>
  <si>
    <t>Bartoníček Jan</t>
  </si>
  <si>
    <t>Bradlecká Lhota</t>
  </si>
  <si>
    <t>vodní mlýn č.p. 41</t>
  </si>
  <si>
    <t>obnova ozdobného štítu mlýna a vyzdívky v prostoru mlýnského kola</t>
  </si>
  <si>
    <t>Machalický Karel</t>
  </si>
  <si>
    <t>Železnice (k.ú. Zámezí)</t>
  </si>
  <si>
    <t>venk. usedlost č.p. 8</t>
  </si>
  <si>
    <t>výměna šindelové střešní krytiny</t>
  </si>
  <si>
    <t>Kremlová Martina Ing.</t>
  </si>
  <si>
    <t>Rychnov na Moravě</t>
  </si>
  <si>
    <t>venk. usedlost č.p. 173</t>
  </si>
  <si>
    <t>výměna střešní krytiny vč. klemp. prvků</t>
  </si>
  <si>
    <t>belcredi Richard JUDr.</t>
  </si>
  <si>
    <t>Brodek u Prostějova</t>
  </si>
  <si>
    <t>???</t>
  </si>
  <si>
    <t>areál zámku č.p. 108</t>
  </si>
  <si>
    <t>ŘKF Dolní Krupá</t>
  </si>
  <si>
    <t>Dolní Krupá</t>
  </si>
  <si>
    <t>oprava krovu, střechy a klemp. prvků lodi kostela - II. etapa</t>
  </si>
  <si>
    <t>Srncová Eva</t>
  </si>
  <si>
    <t>Dub (k.ú. Dubská Lhota)</t>
  </si>
  <si>
    <t>venk. usedlost č.p. 2</t>
  </si>
  <si>
    <t>Obec Město Albrechtice</t>
  </si>
  <si>
    <t>dům č.p. 21</t>
  </si>
  <si>
    <t>Chejn Jan Mgr.</t>
  </si>
  <si>
    <t>pivovar č.p. 16</t>
  </si>
  <si>
    <t>oprava štítu, krovu a střechy bývalé kotelny</t>
  </si>
  <si>
    <t>Germenis Stefanos-Filipos</t>
  </si>
  <si>
    <t>Buzenice</t>
  </si>
  <si>
    <t>trvrz na st.p.č. 51/1</t>
  </si>
  <si>
    <t>Urbánek Jiří</t>
  </si>
  <si>
    <t>dům č.p. 54</t>
  </si>
  <si>
    <t>statické zajištění a oprava sklepa ve 2. podzemním podlaží</t>
  </si>
  <si>
    <t>Pavlík Petr</t>
  </si>
  <si>
    <t>Jelínek Jan</t>
  </si>
  <si>
    <t>Mokrosuky</t>
  </si>
  <si>
    <t>oprava říms, komínů, krovu, střechy a klemp. prvků jhz. a jhv. křídla s kaplí</t>
  </si>
  <si>
    <t>měšťanský dům č.p. 30</t>
  </si>
  <si>
    <t>Dvořák David</t>
  </si>
  <si>
    <t>Zadní Zhořec</t>
  </si>
  <si>
    <t>16.5, 21-10</t>
  </si>
  <si>
    <t>Rybníky na Moravě</t>
  </si>
  <si>
    <t>Kunštát (k.ú. Újezd u Kunštátu)</t>
  </si>
  <si>
    <t>Hradec (k.ú. Hradec u Stoda)</t>
  </si>
  <si>
    <t xml:space="preserve">Plzeń (k.ú. Radobytče) </t>
  </si>
  <si>
    <t>zemědělská usedlost č.p. 20</t>
  </si>
  <si>
    <t>Úštěk (k.ú. Lukov u Úštěku)</t>
  </si>
  <si>
    <t>chalupa č.p. 20</t>
  </si>
  <si>
    <t>chalupa č.p. 22</t>
  </si>
  <si>
    <t>Sojka Zdeněk Doc. Ing., CSc.</t>
  </si>
  <si>
    <t>Tulešice</t>
  </si>
  <si>
    <t>areál zámku č.p. 9</t>
  </si>
  <si>
    <t>oprava krovu, střechy a klemp. prvků kočárovny</t>
  </si>
  <si>
    <t>Hřebejk Zdeněk</t>
  </si>
  <si>
    <t>Kovářov (k.ú. Chrást u Zahořan)</t>
  </si>
  <si>
    <t>venk. usedlost č.p. 17</t>
  </si>
  <si>
    <t>Tanev Filip Ing.</t>
  </si>
  <si>
    <t>Jevišovice</t>
  </si>
  <si>
    <t>areál zámku č.p. 127</t>
  </si>
  <si>
    <t>oprava nosné a střešní konstrkce skleníku na p.p.č. 836</t>
  </si>
  <si>
    <t>Hupka František</t>
  </si>
  <si>
    <t>Aš (k.ú. Kopaniny)</t>
  </si>
  <si>
    <t>zřícenina zámku na st.p.č. 16</t>
  </si>
  <si>
    <t>Strašíková Monika</t>
  </si>
  <si>
    <t>Snedovice</t>
  </si>
  <si>
    <t>chalupa č.p. 56</t>
  </si>
  <si>
    <t>31.10.</t>
  </si>
  <si>
    <t>Knauerová Kalábová Monika Ing.</t>
  </si>
  <si>
    <t>Mikulov (k.ú. M. v Kruš. Horách)</t>
  </si>
  <si>
    <t>dům č.p. 43</t>
  </si>
  <si>
    <t>oprava a statické zajištění strpu nad sklepem a severní zdi</t>
  </si>
  <si>
    <t>Kilián Oldřich</t>
  </si>
  <si>
    <t>Hroní Libchava</t>
  </si>
  <si>
    <t>obnova krovu</t>
  </si>
  <si>
    <t>Pustá Rybná</t>
  </si>
  <si>
    <t>dokončení obnovy střešní konstrukce</t>
  </si>
  <si>
    <t>Bazala Jan</t>
  </si>
  <si>
    <t>Louka (k.ú. Louka u Ostrohu)</t>
  </si>
  <si>
    <t>sýpka č.p. 17</t>
  </si>
  <si>
    <t>Jakůbek Pavel Mgr.</t>
  </si>
  <si>
    <t>Bernartice n. Odrou</t>
  </si>
  <si>
    <t>vední mlýn č.p. 25</t>
  </si>
  <si>
    <t>oprava střechy na hospodářském objektu</t>
  </si>
  <si>
    <t>Miková Dagmar MUDr.</t>
  </si>
  <si>
    <t>Leskour Martin Ing.</t>
  </si>
  <si>
    <t>roubená stodola na st.p.č. 54</t>
  </si>
  <si>
    <t>oprava podezdívky, bednění svislých stěn, krovu a střechy</t>
  </si>
  <si>
    <t>ŘKF Boseň</t>
  </si>
  <si>
    <t>Kněžmost (k.ú. Solec)</t>
  </si>
  <si>
    <t>restaurování vítězného oblouku a omítek presbytáře a maleb na vítězném oblouku</t>
  </si>
  <si>
    <t>ŘKF - děkanství Dobrovice</t>
  </si>
  <si>
    <t>Dobrovice (k.ú. Sýčina)</t>
  </si>
  <si>
    <t>statické zajištění západní věže - II. etapa</t>
  </si>
  <si>
    <t>ŘKF Jeníkov</t>
  </si>
  <si>
    <t>Jeníkov (k.ú. Jeníkov u Duchcova)</t>
  </si>
  <si>
    <t>oprava střechy a klemp. prvků jižní strany lodi</t>
  </si>
  <si>
    <t>ŘKF Ostrovačice</t>
  </si>
  <si>
    <t>Říčany u Brna</t>
  </si>
  <si>
    <t>ŘKF Zborovice</t>
  </si>
  <si>
    <t>Zborovice</t>
  </si>
  <si>
    <t>Městys Velké Poříčí</t>
  </si>
  <si>
    <t>základní škola č.p. 320</t>
  </si>
  <si>
    <t>obnova krovu, výměna střešní krytiny vč. klemp. prvků</t>
  </si>
  <si>
    <t>Fáková Milena</t>
  </si>
  <si>
    <t>Lásenice</t>
  </si>
  <si>
    <t>areál vodního mlýna č.p. 43</t>
  </si>
  <si>
    <t>oprava krovu a střechy hospodářské části</t>
  </si>
  <si>
    <t>Mrhal Václav</t>
  </si>
  <si>
    <t>Velemín (k.ú. Bílý Újezd)</t>
  </si>
  <si>
    <t>zeměd. usedlost č.p. 3</t>
  </si>
  <si>
    <t>odvodnění objektu, oprava kamenného zdiva, hrázdění, roubení, podstávek a klemp. prvků</t>
  </si>
  <si>
    <t>ŘKF Pohorská Ves</t>
  </si>
  <si>
    <t>Pohorská Ves (k.ú. Pivonice u P.V.)</t>
  </si>
  <si>
    <t>kostel sv. Linharta</t>
  </si>
  <si>
    <t>oprava koruny zdiva, krovu, střechy a klemp. prvků</t>
  </si>
  <si>
    <t>ŘKF Záblatí</t>
  </si>
  <si>
    <t>Záblatí</t>
  </si>
  <si>
    <t>ŘKF Domažlice</t>
  </si>
  <si>
    <t>Meclov (k.ú. Třebnice u Domažlic)</t>
  </si>
  <si>
    <t>kostel sv. Jiljí</t>
  </si>
  <si>
    <t>oprava zdiva, střechy a klemp. prvků presbytáře a krovu a střechy nad vchodem do kostela vč. klemp. prvků</t>
  </si>
  <si>
    <t>ŘKF Dubnice</t>
  </si>
  <si>
    <t>Dubnice (k.ú. D. pod Ralskem)</t>
  </si>
  <si>
    <t>obnova krovu a výměna střešní krytiny lodi kostela vč. klemp. prvků</t>
  </si>
  <si>
    <t>ŘKF - děkanství Holohlavy</t>
  </si>
  <si>
    <t>Holohlavy</t>
  </si>
  <si>
    <t>obnova střešní krytiny věže kostela</t>
  </si>
  <si>
    <t>ŘKF Troubsko</t>
  </si>
  <si>
    <t>Troubsko</t>
  </si>
  <si>
    <t>ŘKF Hranice na Moravě</t>
  </si>
  <si>
    <t>Hranice</t>
  </si>
  <si>
    <t>areál kostela Narození P. Marie na hřbitově U Kostelíčka</t>
  </si>
  <si>
    <t>oprava a zastřešení severní ohradní zdi</t>
  </si>
  <si>
    <t>ŘKF Morkovice</t>
  </si>
  <si>
    <t>Morkovice-Slížany</t>
  </si>
  <si>
    <t>ŘKF Mysločovice</t>
  </si>
  <si>
    <t>Mysločovice</t>
  </si>
  <si>
    <t>ŘKF Místek</t>
  </si>
  <si>
    <t>Frýdek-Místek (k.ú. Lysůvky)</t>
  </si>
  <si>
    <t>kostel P. Marie Sněžné</t>
  </si>
  <si>
    <t>Obec Bělčice</t>
  </si>
  <si>
    <t>areál kostela sv. Petra a Pavla</t>
  </si>
  <si>
    <t>oprava a statické zajištění ohradní zdi na st.p.č. 56</t>
  </si>
  <si>
    <t>Rathuská Světlana</t>
  </si>
  <si>
    <t>Praha 3 (k.ú. Žižkov)</t>
  </si>
  <si>
    <t>hrobka rodiny Pštrossů na p.p.č. 4309 (hřbitov č. 5, oddíl 24, č. hrobu 45-47)</t>
  </si>
  <si>
    <t>Hofbauerová Eva</t>
  </si>
  <si>
    <t>dům č.p. 4</t>
  </si>
  <si>
    <t>oprava střechy, komínů a klemp. prvků</t>
  </si>
  <si>
    <t>Tábořík Michal</t>
  </si>
  <si>
    <t>Světlík (k.ú. Velké Strážné)</t>
  </si>
  <si>
    <t>venk. usedlost č.p. 92</t>
  </si>
  <si>
    <t>oprava krovu, střechy a klemp. prácí severního křídla</t>
  </si>
  <si>
    <t>Paštika Martin</t>
  </si>
  <si>
    <t>Vimperk</t>
  </si>
  <si>
    <t>areál zámku č.p. 20</t>
  </si>
  <si>
    <t>statické zajištění věže Haselburk na p.p.č. 361</t>
  </si>
  <si>
    <t>Pipa Luboš</t>
  </si>
  <si>
    <t>Bělá (k.ú. Bělá u Jedlé)</t>
  </si>
  <si>
    <t>areál sklárny Tasice</t>
  </si>
  <si>
    <t>Málek Karel MUDr.</t>
  </si>
  <si>
    <t>Krouna (k.ú. a obec Krouna)</t>
  </si>
  <si>
    <t>venkovská usedlost č.p. 61</t>
  </si>
  <si>
    <t>obnova krovu s výměnou šindelové střešní krytiny</t>
  </si>
  <si>
    <t>Polach Myron</t>
  </si>
  <si>
    <t>Rynoltice, k.ú Jitrava</t>
  </si>
  <si>
    <t>venkovský dům č.p. 20</t>
  </si>
  <si>
    <t>obnova oken a odstranění nevhodného nátěru roubení</t>
  </si>
  <si>
    <t>Laštůvka Milan</t>
  </si>
  <si>
    <t>Rybáře</t>
  </si>
  <si>
    <t>kostel sv. Urbana</t>
  </si>
  <si>
    <t>obnova krovu lodi kostela</t>
  </si>
  <si>
    <t>oprava střechy brusírny a stavební úprava továrního komína</t>
  </si>
  <si>
    <t>ŘKF Křemýž</t>
  </si>
  <si>
    <t>Ohníč (k.ú. Křemýž)</t>
  </si>
  <si>
    <t>ŘKF Modlany</t>
  </si>
  <si>
    <t>Modlany</t>
  </si>
  <si>
    <t>kostel sv. Apolináře</t>
  </si>
  <si>
    <t>ŘKF Vendolí</t>
  </si>
  <si>
    <t>Vendolí</t>
  </si>
  <si>
    <t>kostel sv. Ondřeje</t>
  </si>
  <si>
    <t>ŘKF Rosice n. Labem</t>
  </si>
  <si>
    <t>Pardubice (k.ú. Lány na Důlku)</t>
  </si>
  <si>
    <t>obnova střešního pláště aspidy a jižní strany lodi kostela vč. klemp. prvků</t>
  </si>
  <si>
    <t>Mokrý Jan</t>
  </si>
  <si>
    <t>Horní Blatná</t>
  </si>
  <si>
    <t>městský dům č.p. 29</t>
  </si>
  <si>
    <t>obnova hrázděné štítové zdi</t>
  </si>
  <si>
    <t>Havelka Jan</t>
  </si>
  <si>
    <r>
      <t xml:space="preserve">Bílá </t>
    </r>
    <r>
      <rPr>
        <sz val="9"/>
        <rFont val="Arial CE"/>
        <family val="0"/>
      </rPr>
      <t>(k.ú. Hradčany u Českého Dubu)</t>
    </r>
  </si>
  <si>
    <t>boží muka zvané sloup sv. Jana</t>
  </si>
  <si>
    <t>restaurování barokního sloupu</t>
  </si>
  <si>
    <t>Hlohová</t>
  </si>
  <si>
    <t>areál mlýna Paseka č.p. 44</t>
  </si>
  <si>
    <t>oprava podlahy, krovu, střechy a klemp. prvků kolny</t>
  </si>
  <si>
    <t>Kerzl Roman MUDr.</t>
  </si>
  <si>
    <t>Daňkovice</t>
  </si>
  <si>
    <t>zemědělský dvůr č.p. 41</t>
  </si>
  <si>
    <t>oprava štítu, střechy a klemp. prvků</t>
  </si>
  <si>
    <t>Robotková Danuše</t>
  </si>
  <si>
    <t>Javorník-město</t>
  </si>
  <si>
    <t>dům č.p. 474</t>
  </si>
  <si>
    <t>Fišara Karel</t>
  </si>
  <si>
    <t>Příkazy</t>
  </si>
  <si>
    <t>zeměd. usedlost č.p. 26</t>
  </si>
  <si>
    <t>přezdění poškozených konstrukcí</t>
  </si>
  <si>
    <t>Červená Řečice</t>
  </si>
  <si>
    <t>ŘKF Nové Strašecí</t>
  </si>
  <si>
    <t>Srbeč</t>
  </si>
  <si>
    <t>ŘKF u kostela sv. Václava</t>
  </si>
  <si>
    <t>Libušín</t>
  </si>
  <si>
    <t>částečná výměna střešní krytiny vč. klemp. prvků</t>
  </si>
  <si>
    <t>ŘKF Pacov</t>
  </si>
  <si>
    <t>Pacov</t>
  </si>
  <si>
    <t>areál hřbitovního kostela sv. Barbory</t>
  </si>
  <si>
    <t>oprava stropu a krovu kostela</t>
  </si>
  <si>
    <t>ŘKF Horní Domašov</t>
  </si>
  <si>
    <t>Bělá p. Pradědem (k.ú. Domašov)</t>
  </si>
  <si>
    <t>Město Hrotovice</t>
  </si>
  <si>
    <t>Obec Jezdkovice</t>
  </si>
  <si>
    <t>ARCHATT, Ostopovice</t>
  </si>
  <si>
    <t>Libice n. Doubravou</t>
  </si>
  <si>
    <t>oprava stropů a krovu - 3. část</t>
  </si>
  <si>
    <t>OCCB, České Budějovice</t>
  </si>
  <si>
    <t>dům č.p. 77</t>
  </si>
  <si>
    <t>areál Kalvárie</t>
  </si>
  <si>
    <t>výroba a montáž 3 ks oken a 4 ks dveří, oprava okenních ostění a kemenných portálů oken a dveří do kaplí Nalezní sv. Kříže a Božího hrobu</t>
  </si>
  <si>
    <t>oprava kamenného zdiva a cihelných záklenků</t>
  </si>
  <si>
    <t>Klášter P.M. Vítězné - Pražského jezulátka s kostelem</t>
  </si>
  <si>
    <t>Praha - Malá Strana</t>
  </si>
  <si>
    <t>klášter karmelitánů</t>
  </si>
  <si>
    <t>statické zajištění a oprava zákldových a svislých nosných konstrukcí chodby ambitu</t>
  </si>
  <si>
    <t>ŘKF u kostela sv. Remigia Praha-Čakovice</t>
  </si>
  <si>
    <t>Praha - Čakovice</t>
  </si>
  <si>
    <t>kostel sv. Remigia</t>
  </si>
  <si>
    <t>statické zajištění a restaurování nástěnných maleb</t>
  </si>
  <si>
    <t>ŘKF Staré Křečany</t>
  </si>
  <si>
    <t>Staré Křečany</t>
  </si>
  <si>
    <t>oprava krovu a střechy věže</t>
  </si>
  <si>
    <t>ŘKF Horní Štěpanice</t>
  </si>
  <si>
    <t xml:space="preserve">Višňová (k.ú. Andělka) </t>
  </si>
  <si>
    <t xml:space="preserve">Žiželice (k.ú. Hořetice) </t>
  </si>
  <si>
    <t>Benecko (k.ú. Horní Štěpanice)</t>
  </si>
  <si>
    <t>opravy fasády a klemp. prvků průčelí a věže</t>
  </si>
  <si>
    <t>ŘKF Dolní Loučky</t>
  </si>
  <si>
    <t>Dolní Loučky</t>
  </si>
  <si>
    <t>ŘKF Veverská Bítýška</t>
  </si>
  <si>
    <t>Veverská Bítýška</t>
  </si>
  <si>
    <t>kostel sv. Jakuba</t>
  </si>
  <si>
    <t>ŘKF v Plzni</t>
  </si>
  <si>
    <t>Plzeń</t>
  </si>
  <si>
    <t>kostel sv.Mikuláše</t>
  </si>
  <si>
    <t>Klášter dominikánů Jablonné v Podještědí</t>
  </si>
  <si>
    <t>Jablonné v Podještědí</t>
  </si>
  <si>
    <t>klášter dominikánů s kostelem sv. Vavřince a sv. Zdislavy</t>
  </si>
  <si>
    <t>obnova krovu kruchty kostela</t>
  </si>
  <si>
    <t>ŘKF - arciděkanství Liberec</t>
  </si>
  <si>
    <t>výměna střešní krytiny presbytáře kostela a oplechování sanktusníku</t>
  </si>
  <si>
    <t>kostel sv. Alžběty Uherské</t>
  </si>
  <si>
    <t>kostel sv. Batoloměje</t>
  </si>
  <si>
    <t>Kořenov (k.ú. Polubný)</t>
  </si>
  <si>
    <t xml:space="preserve">Prostějov, Resslova 411/2 </t>
  </si>
  <si>
    <t>Hostín u Vojkovic</t>
  </si>
  <si>
    <t xml:space="preserve">Hromnice (k.ú. Planá u Nynic) </t>
  </si>
  <si>
    <t xml:space="preserve">Kluky (k.ú. Dobešice) </t>
  </si>
  <si>
    <t>Radošovice u Strakonic</t>
  </si>
  <si>
    <t>Přechovice</t>
  </si>
  <si>
    <t>Křešice u Litoměřic</t>
  </si>
  <si>
    <t xml:space="preserve">Ploskovice (k.ú. Maškovice) </t>
  </si>
  <si>
    <t>Keblice</t>
  </si>
  <si>
    <t xml:space="preserve">Štětí (k.ú Újezd u Chcebuze) </t>
  </si>
  <si>
    <t xml:space="preserve">Vroutek (k.ú. Lužec) </t>
  </si>
  <si>
    <t>Sudslava</t>
  </si>
  <si>
    <t>zámek č.p. 32</t>
  </si>
  <si>
    <t>statické zajištění prostoru schodiště</t>
  </si>
  <si>
    <t>Jihočeský kraj</t>
  </si>
  <si>
    <r>
      <t xml:space="preserve">Gymnázium a </t>
    </r>
    <r>
      <rPr>
        <sz val="9"/>
        <rFont val="Arial CE"/>
        <family val="0"/>
      </rPr>
      <t>Střední odb. škola ekonomická</t>
    </r>
  </si>
  <si>
    <t>areál domu č.p. 44</t>
  </si>
  <si>
    <t>statické zajištění a oprava kamenné ohradní zdi na p.p.č. 6</t>
  </si>
  <si>
    <t>Kašpar Jiří Ing.</t>
  </si>
  <si>
    <t>Mnichovo Hradiště (k.ú. Sychrov n. Jizerou)</t>
  </si>
  <si>
    <t>areál hosp. dvora Hněvousice</t>
  </si>
  <si>
    <t>zajištění krovu a střechy sýpky na st.p.č. 60/9</t>
  </si>
  <si>
    <t>Matějka Štěpán</t>
  </si>
  <si>
    <t>Jindřichovice pod Smrkem</t>
  </si>
  <si>
    <t>bývalá škola č.p. 82</t>
  </si>
  <si>
    <t>obnova komínů a střešní krytiny vč. klemp. prvků</t>
  </si>
  <si>
    <t>Velek Jan Akad. arch. Ing.</t>
  </si>
  <si>
    <t>Osová Bítýška</t>
  </si>
  <si>
    <t>sýpka na p.p.č. 567</t>
  </si>
  <si>
    <t>Kraut František</t>
  </si>
  <si>
    <t>Libhošť</t>
  </si>
  <si>
    <t>větrný mlýn č.p. 206</t>
  </si>
  <si>
    <t>výměna střešní krytiny</t>
  </si>
  <si>
    <t>Královská kanonie premonstrátů na Strahově, Praha 1</t>
  </si>
  <si>
    <t>Milevsko</t>
  </si>
  <si>
    <t>areál kláštera premonstrátů</t>
  </si>
  <si>
    <t>oprava krovu, střechy a klemp. prvků gotického paláce a věže na st.p.č. 538</t>
  </si>
  <si>
    <t>ŘKF Kunštát na Moravě</t>
  </si>
  <si>
    <t>Kunštát</t>
  </si>
  <si>
    <t>kostel sv. Stanislava</t>
  </si>
  <si>
    <t>ŘKF Havraníky</t>
  </si>
  <si>
    <t>Havraníky</t>
  </si>
  <si>
    <t>fara č.p. 2</t>
  </si>
  <si>
    <t>oprava komínů, krovu, střechy a klemp. prvků</t>
  </si>
  <si>
    <t>ŘKF Střílky</t>
  </si>
  <si>
    <t>Střílky</t>
  </si>
  <si>
    <t>obnova krovu a výměna střešní krytiny vč. klemp. prvků severní strany kostela</t>
  </si>
  <si>
    <t>Obec Kostomlaty pod Milešovkou</t>
  </si>
  <si>
    <t>zřícenina hradu Kostomlaty</t>
  </si>
  <si>
    <t>statické zajištění východní části jádra zříceniny</t>
  </si>
  <si>
    <t>Houda Vladislav Mgr.</t>
  </si>
  <si>
    <t>Krsy</t>
  </si>
  <si>
    <t>zeměd. usedlost č.p. 18</t>
  </si>
  <si>
    <t>oprava krovu, střechy a klemp. prvků obytné části</t>
  </si>
  <si>
    <t>Berka Zdeněk</t>
  </si>
  <si>
    <t>Kadov (k.ú. Kadov u Sněžného)</t>
  </si>
  <si>
    <t>usedlost č.p. 24</t>
  </si>
  <si>
    <t xml:space="preserve">P ř e h l e d  čerpání transferů poskytnutých na program Havárie střech památek </t>
  </si>
  <si>
    <t>oprava roubení, stropu se záklopem, štítů, krovu a střechy</t>
  </si>
  <si>
    <t>Stambolidisová Evantia</t>
  </si>
  <si>
    <t>Zlaté Hory (k.ú. Z.H. v Jeseníkách)</t>
  </si>
  <si>
    <t>dům č.p. 22</t>
  </si>
  <si>
    <t>oprava fasády a vchodových dveří</t>
  </si>
  <si>
    <t>Neumann Petr</t>
  </si>
  <si>
    <t>Vlastec</t>
  </si>
  <si>
    <t>areál zámku Červený Újezdec</t>
  </si>
  <si>
    <t>7.10.2011,30.11</t>
  </si>
  <si>
    <t>obnova krovu, střechy a klemp. prvků na hosp. objektu v jižní části vých. křídla (odchovna prasat)</t>
  </si>
  <si>
    <t>ŘKF Vetlá</t>
  </si>
  <si>
    <t>Černěves</t>
  </si>
  <si>
    <t>statické zajištění sakristie</t>
  </si>
  <si>
    <t>ŘKF Hrádek</t>
  </si>
  <si>
    <t>Hrádek u Znojma</t>
  </si>
  <si>
    <t>ŘKF Libina</t>
  </si>
  <si>
    <r>
      <t>Nový Malín</t>
    </r>
    <r>
      <rPr>
        <sz val="9"/>
        <rFont val="Arial CE"/>
        <family val="0"/>
      </rPr>
      <t xml:space="preserve"> (k.ú.Mladoňov u Oskavy)</t>
    </r>
  </si>
  <si>
    <t>oprava střechy věže</t>
  </si>
  <si>
    <t>Soukupová Stanislava</t>
  </si>
  <si>
    <t>mlýn Dolánky č.p. 18</t>
  </si>
  <si>
    <t>Ohníč</t>
  </si>
  <si>
    <t>Šíchová Lenka Ing.</t>
  </si>
  <si>
    <t>Hodslavice</t>
  </si>
  <si>
    <t>Pilečkův dům č.p. 274</t>
  </si>
  <si>
    <t>Puchtová Hana</t>
  </si>
  <si>
    <t>Čachrov (k.ú. Svinná na Šumavě)</t>
  </si>
  <si>
    <t>torzo kruhové vápenné pece na st.p.č. 33</t>
  </si>
  <si>
    <t>statické zajištění a oprava kleneb</t>
  </si>
  <si>
    <t>oprava vnějších omítek jižní strany</t>
  </si>
  <si>
    <t>ŘKF Opatov v Čechách</t>
  </si>
  <si>
    <t>Dětřichov u Svitav</t>
  </si>
  <si>
    <t>statické zajištění věže kostela</t>
  </si>
  <si>
    <t>ŘKF Bohumín - Nový Bohumín</t>
  </si>
  <si>
    <t>Bohumín (k.ú. Skřečoň)</t>
  </si>
  <si>
    <t>kostel Bolestné P. Marie</t>
  </si>
  <si>
    <t>statické zajištění a oprava nosného zdiva věže a opěrných pilířů</t>
  </si>
  <si>
    <t>zeměd. usedlost č.p. 19</t>
  </si>
  <si>
    <t>oprava střechy a klemp. prvků chlévů</t>
  </si>
  <si>
    <t>Mahler Aleš</t>
  </si>
  <si>
    <t>Hracholusky u Prachatic</t>
  </si>
  <si>
    <t>Trejbalová Petra</t>
  </si>
  <si>
    <t>Kozojedy (k.ú. Lednice)</t>
  </si>
  <si>
    <t>hosp. dvůr č.p. 1</t>
  </si>
  <si>
    <t>Chadimová Jana</t>
  </si>
  <si>
    <t>Krompach</t>
  </si>
  <si>
    <t>venk. usedlost č.p. 126</t>
  </si>
  <si>
    <t>Koutecká Blanka</t>
  </si>
  <si>
    <t>Ralsko (k.ú. Kuřívody)</t>
  </si>
  <si>
    <t>zámek p.p.č. 318</t>
  </si>
  <si>
    <t>restaurování portálu západního křídla v nádvoří zámku</t>
  </si>
  <si>
    <t>Tousková Zdeňka</t>
  </si>
  <si>
    <t>Lomnice (k.ú. L. u Tišnova)</t>
  </si>
  <si>
    <t>zámek č.p. 35</t>
  </si>
  <si>
    <t>oprava krovu, střechy a prosklené stěny oranžérie, obnova dveří oranžérie a hrnčírny na st.p.č. 5</t>
  </si>
  <si>
    <t>Mikl Jaroslav</t>
  </si>
  <si>
    <t>Všechovice</t>
  </si>
  <si>
    <t>statické zajištění objektu a oprava klemp. prvků</t>
  </si>
  <si>
    <t>Palička Pavel</t>
  </si>
  <si>
    <t>Nový Jičín (k.ú. Žilina u N.J.)</t>
  </si>
  <si>
    <t>chalupa č.p. 68</t>
  </si>
  <si>
    <t>statické zajištění a oprava základů, roubení, krovu a štítu</t>
  </si>
  <si>
    <t>ŘKF - děkanství Sobotka</t>
  </si>
  <si>
    <t>Libošovice (k.ú. Nepřívěc)</t>
  </si>
  <si>
    <t>obnova ohradní zdi areálu kostela a restaurování kamenné čučky ve štítu kostela</t>
  </si>
  <si>
    <t>ŘKF Vlčkovice v Podkrkonoší</t>
  </si>
  <si>
    <r>
      <t xml:space="preserve">Vlčkovice v P. </t>
    </r>
    <r>
      <rPr>
        <sz val="9"/>
        <rFont val="Arial CE"/>
        <family val="0"/>
      </rPr>
      <t>(k.ú. Horní Vlčkovice)</t>
    </r>
  </si>
  <si>
    <t>kostel sv. Josefa</t>
  </si>
  <si>
    <t>obnova krovu a krytiny věže kostela</t>
  </si>
  <si>
    <t>ŘKF Opatovice n. Labem</t>
  </si>
  <si>
    <t>Opatovice n. Labem</t>
  </si>
  <si>
    <t>Krejčová Klára</t>
  </si>
  <si>
    <t>venk. dům č.e. 46</t>
  </si>
  <si>
    <t>obnova dřevěných nosných konstrukcí a statické zajištění severozápadního nároží objektu</t>
  </si>
  <si>
    <t>ŘKF Javory</t>
  </si>
  <si>
    <t>Malšovice (k.ú. Javory)</t>
  </si>
  <si>
    <t>statické zajištění nosných konstrukcí, oprava střechy</t>
  </si>
  <si>
    <t>oprava krovu, střechy a klempířských prvků JV křídla II etapa</t>
  </si>
  <si>
    <t>oprava krovu, střechy a klempířských prvků hosp. objektu na p.p.č. 817/1</t>
  </si>
  <si>
    <t>oprava krovu a střechy východního křídla</t>
  </si>
  <si>
    <t>ŘKF Lednice na Moravě</t>
  </si>
  <si>
    <t>Lednice na Moravě</t>
  </si>
  <si>
    <t>oprava krovu, střech a klemp. prvků a restaurování kamenných prvků fary na p.p.č. 6</t>
  </si>
  <si>
    <t>Peniaško René</t>
  </si>
  <si>
    <t>Višňová (k.ú. Víska u Frýdlantu)</t>
  </si>
  <si>
    <t>venk. dům č.p. 70</t>
  </si>
  <si>
    <t>obnova roubení štítu, střechy, vrat a oken</t>
  </si>
  <si>
    <t>ŘKF Čáslavice</t>
  </si>
  <si>
    <t>Čáslavice</t>
  </si>
  <si>
    <t>oprava krovu</t>
  </si>
  <si>
    <t>Cisterciánské opatství Porta Coeli</t>
  </si>
  <si>
    <t>Předklášteří</t>
  </si>
  <si>
    <t>areál cisterciánského kláštera</t>
  </si>
  <si>
    <t>obnova krovu, střechy a klemp. prvků ovčína</t>
  </si>
  <si>
    <t>ŘKF Bořetice u Hustopečí</t>
  </si>
  <si>
    <t>Bořetice u Hustopečí</t>
  </si>
  <si>
    <t>kostel sv. Anny</t>
  </si>
  <si>
    <t>ŘKF Kobylí na Moravě</t>
  </si>
  <si>
    <t>Kobylí na Moravě</t>
  </si>
  <si>
    <t>statické zajištění a oprava omítek obvodových zdí</t>
  </si>
  <si>
    <t>ŘKF Postřelmov</t>
  </si>
  <si>
    <t>Postřelmov</t>
  </si>
  <si>
    <t>kaple sv. Prokopa</t>
  </si>
  <si>
    <t>oprava střechy sanktusníku</t>
  </si>
  <si>
    <t>Nadace českého výtvarného umění</t>
  </si>
  <si>
    <t>Brtnice (k.ú. Jestřebí u Brtnice)</t>
  </si>
  <si>
    <t>lovecký zámeček Aleje č.p. 59</t>
  </si>
  <si>
    <t>oprava komínu, krovu, střechy a klemp. prvků hájovny č.p. 52 na st.p.č. 61</t>
  </si>
  <si>
    <t>Zámek Napajedla</t>
  </si>
  <si>
    <t>Napajedla</t>
  </si>
  <si>
    <t>zámek č.p. 265</t>
  </si>
  <si>
    <t>odstranění násypů stropů a dřevěných konstrukcí napadených dřevomorkou</t>
  </si>
  <si>
    <t>Město Bučovice</t>
  </si>
  <si>
    <t>kaple Žárošských na p.p.č. 1851</t>
  </si>
  <si>
    <t>Rejthar Josef Ing.</t>
  </si>
  <si>
    <t>C.T.S. - DUO, Praha 8</t>
  </si>
  <si>
    <t>Kyselka</t>
  </si>
  <si>
    <t>lázně Kyselka</t>
  </si>
  <si>
    <t>oprava krovu a střechy pavilonu Ottův pramen č.p. 74</t>
  </si>
  <si>
    <r>
      <t>Sedlec-Prčice</t>
    </r>
    <r>
      <rPr>
        <sz val="9"/>
        <rFont val="Arial CE"/>
        <family val="0"/>
      </rPr>
      <t xml:space="preserve">  (k.ú. Uhřice u Sedlce)</t>
    </r>
  </si>
  <si>
    <t>tvrz č.p. 13</t>
  </si>
  <si>
    <t>statické zajištění hospodářského objektu, oprava krovu a střechy hospodářského objektu a stodoly</t>
  </si>
  <si>
    <t>Landa Jiří Ing.</t>
  </si>
  <si>
    <t>Kadov (k.ú. Pole)</t>
  </si>
  <si>
    <t>areál zámku na p.p.č. 17/1</t>
  </si>
  <si>
    <t>oprava komínu a fasády severního štítu zámku vč. říms</t>
  </si>
  <si>
    <t>Vykypělová Hana</t>
  </si>
  <si>
    <t>Úlice</t>
  </si>
  <si>
    <t>Barčová Miroslava Bc.</t>
  </si>
  <si>
    <t>Arnoltice</t>
  </si>
  <si>
    <t>chalupa č.p. 31</t>
  </si>
  <si>
    <t>oprava roubení, podstávky a štítu</t>
  </si>
  <si>
    <t>Knotek Jan</t>
  </si>
  <si>
    <t>Krasonice</t>
  </si>
  <si>
    <t>dům č.p. 70 (myslivna Majdalena)</t>
  </si>
  <si>
    <t>odvodnění objektu</t>
  </si>
  <si>
    <t>Roháček Martin</t>
  </si>
  <si>
    <t>Borová</t>
  </si>
  <si>
    <t>bývalá škola č.p. 148</t>
  </si>
  <si>
    <t>oprava stropů, podlahy, výměna vnějších a vnitřních dveří a oken</t>
  </si>
  <si>
    <t>Obec Radošovice</t>
  </si>
  <si>
    <t>k.ú. Radošovice u Vlašimi</t>
  </si>
  <si>
    <t>socha sv. Jana Nepomuckého</t>
  </si>
  <si>
    <t>restaurování sochy a podstavce</t>
  </si>
  <si>
    <t>ŘKF Žitovlice</t>
  </si>
  <si>
    <t>Žitovlice</t>
  </si>
  <si>
    <t>areál kostela sv. Bartoloměje</t>
  </si>
  <si>
    <t>podepření a oprava klenby a krovu</t>
  </si>
  <si>
    <t>ŘKF Kadov u Blatné</t>
  </si>
  <si>
    <t>Kadov u Blatné</t>
  </si>
  <si>
    <t>statické zajištění a oprava krovu a střechy východní strany presbytáře</t>
  </si>
  <si>
    <t>ŘKF Hartmanice</t>
  </si>
  <si>
    <t>Hartmanice</t>
  </si>
  <si>
    <t>kostel sv. kateřiny</t>
  </si>
  <si>
    <t>ŘKF Bor u Tachova</t>
  </si>
  <si>
    <t>Stráž (k.ú. Bernartice u Stráže)</t>
  </si>
  <si>
    <t>ŘKF Stříbro</t>
  </si>
  <si>
    <t>Záchlumí (k.ú. Záchlumí u Stříbra)</t>
  </si>
  <si>
    <t>Farní sbor českobratrské církve evangelické v Kloboukách u Brna</t>
  </si>
  <si>
    <t>Klobouky u Brna</t>
  </si>
  <si>
    <t>evangeliský kostel</t>
  </si>
  <si>
    <t>Obec Kovářská</t>
  </si>
  <si>
    <t>bývalá kovárna na p.p.č. 125/1</t>
  </si>
  <si>
    <t>statické zajištění a oprava zdiva a koruny středové zdi</t>
  </si>
  <si>
    <t>Obec Těchobuz</t>
  </si>
  <si>
    <t>oprava krovu , střechy a klemp. prvků objektu č.p. 87</t>
  </si>
  <si>
    <t>Karbanová Eva</t>
  </si>
  <si>
    <t>Prostiboř (k.ú. Telice)</t>
  </si>
  <si>
    <t>oprava krovu a střechy seníku (sýpky) na st.p.č. 1/4</t>
  </si>
  <si>
    <t>Šesták Petr Ing.</t>
  </si>
  <si>
    <t>Klášterec n. Ohří (k.ú. Lestkov u K.)</t>
  </si>
  <si>
    <t>oprava kleneb a vnitřních omítek, obnova krovu, střechy, klemp. prvků, oken a dveří</t>
  </si>
  <si>
    <t>oprava stopu v 1. a 2. nadzemním podlaží, komínu, věnce krovu, střechy, klemp. prvků a štítu vč. oken obytné části objektu</t>
  </si>
  <si>
    <t>Altmann Quido</t>
  </si>
  <si>
    <t>Liběšice (k.ú. Horní Nezly)</t>
  </si>
  <si>
    <t>venk. usedlost č.p. 4</t>
  </si>
  <si>
    <t>Leník Karel</t>
  </si>
  <si>
    <t>oprava krovu, podlah a pavlače</t>
  </si>
  <si>
    <t>Pekárek Ivo</t>
  </si>
  <si>
    <t>Dolní Věstonice</t>
  </si>
  <si>
    <t>venk. usedlost č.p. 9</t>
  </si>
  <si>
    <t>statické zajištění objektu a nosných konstrukcí, oprava stropu</t>
  </si>
  <si>
    <t>Pekař Aleš</t>
  </si>
  <si>
    <t>kostel sv. Jiří a sv. Jiljí</t>
  </si>
  <si>
    <t>obnova stěn a omítek, stropu klípku, kamenických prvků a střešního doškového pláště stodoly</t>
  </si>
  <si>
    <t>ŘKF Neratovice</t>
  </si>
  <si>
    <t>obnova krovu a střechy presbytáře kostela</t>
  </si>
  <si>
    <t>ŘKF Uherské Hradiště</t>
  </si>
  <si>
    <t>Uherské hradiště</t>
  </si>
  <si>
    <t>kostel sv. Františka Xaverského</t>
  </si>
  <si>
    <t>statické zajištění římsy kostela</t>
  </si>
  <si>
    <t>ŘKF Všestary</t>
  </si>
  <si>
    <t>k.ú. Horní Neděliště</t>
  </si>
  <si>
    <t>obnova krovu a střešní krytiny věže kostela včetně klempířských prvků</t>
  </si>
  <si>
    <t>kostel Nanebevzetí Panny  Marie</t>
  </si>
  <si>
    <t>Schuh Zdeněk</t>
  </si>
  <si>
    <t>Horní Lhota u Luhačovic</t>
  </si>
  <si>
    <t>vodní mlýn č.p.16</t>
  </si>
  <si>
    <t>statické zajištění obvodových zdí a obnova střechy stodoly</t>
  </si>
  <si>
    <t>Ostrava (k.ú. Slezská Ostrava))</t>
  </si>
  <si>
    <t>uhelný důl hlubinný - jáma Terezie (Petra Bezruče)</t>
  </si>
  <si>
    <t>celková oprava strojovny pomocného těžního stroje</t>
  </si>
  <si>
    <t>obnova krovu, střechy a klempířských prvků</t>
  </si>
  <si>
    <t>Myslivecké sdružení Hrubý les v Cítově</t>
  </si>
  <si>
    <t>Cítov 38, Brodek u Prostějova</t>
  </si>
  <si>
    <t>vodní mlýn č.p. 38</t>
  </si>
  <si>
    <t>oprava komínů, krovu a střechy</t>
  </si>
  <si>
    <t>Rychnov nad Kněžnou</t>
  </si>
  <si>
    <t>Má vlast - můj domov o.s.</t>
  </si>
  <si>
    <t>Záměl 27, Potštejn</t>
  </si>
  <si>
    <t>Fajfrův zájezdní hostinec č.p. 27</t>
  </si>
  <si>
    <t>obnova krovů, stropních trámů a šindelového lemu střechy</t>
  </si>
  <si>
    <t>Zákl,. článek hnutí Brontosaurus Modrý kámen</t>
  </si>
  <si>
    <t>železárny Stará Huť č.p. 459</t>
  </si>
  <si>
    <t>obnova krovu seníku</t>
  </si>
  <si>
    <t>Občanské sdr. pro záchranu hradu Blansko</t>
  </si>
  <si>
    <t xml:space="preserve">Ryjice 14, Ústí nad Labem </t>
  </si>
  <si>
    <t>hrad Blansko</t>
  </si>
  <si>
    <t>odvodnění a statické zajištění východní hradby</t>
  </si>
  <si>
    <t>Diakonie ČCE</t>
  </si>
  <si>
    <t>Myslibořice</t>
  </si>
  <si>
    <t>zámek č.p. 1 Myslibořice</t>
  </si>
  <si>
    <t>ŘKF Přeštice</t>
  </si>
  <si>
    <t>Hlávkova 30, Přeštice</t>
  </si>
  <si>
    <t>kostel Všech svatých, Kbel u Přeštic</t>
  </si>
  <si>
    <t>ŘKF Nýrsko</t>
  </si>
  <si>
    <t>Křištín</t>
  </si>
  <si>
    <t>kostel sv. Matouše</t>
  </si>
  <si>
    <t>ŘKF Jakartovice</t>
  </si>
  <si>
    <t>Jakartovice</t>
  </si>
  <si>
    <t>kostel Navštívení Panny Marie</t>
  </si>
  <si>
    <t>statické zajištění, oprava krovu, střechy a klempířských prvků</t>
  </si>
  <si>
    <t>ŘKF Šternberk</t>
  </si>
  <si>
    <t>Šternberk</t>
  </si>
  <si>
    <t>augustiánský klášter</t>
  </si>
  <si>
    <t>oprava krovu a klempířských prvků</t>
  </si>
  <si>
    <t>ŘKF Merklín</t>
  </si>
  <si>
    <t>Školní 13, Merklín</t>
  </si>
  <si>
    <t>ŘKF Zbiroh</t>
  </si>
  <si>
    <t>Hlohovice</t>
  </si>
  <si>
    <t>oprava krovu, střechy a klemp. prvků presbytáře</t>
  </si>
  <si>
    <t>ŘKF Oslavany</t>
  </si>
  <si>
    <t>Oslavany</t>
  </si>
  <si>
    <t>ŘKF Benátky nad Jizerou</t>
  </si>
  <si>
    <t>Staré Benátky</t>
  </si>
  <si>
    <t>kostel Nanebevzetí Panny Marie</t>
  </si>
  <si>
    <t>oprava krovu, střechy a klempířských prvků</t>
  </si>
  <si>
    <t>Benediktské opatství Rajhrad</t>
  </si>
  <si>
    <t>Rajhrad</t>
  </si>
  <si>
    <t>klášter Benediktského opatství</t>
  </si>
  <si>
    <t>oprava komínů, krovu, střechy a klemp. prvků jižního křídla kvadratury</t>
  </si>
  <si>
    <t>Sbor jednoty bratrské v Ústí nad Orlicí</t>
  </si>
  <si>
    <t>Ústí nad Orlicí</t>
  </si>
  <si>
    <t>dům bratrského sboru č.p. 53</t>
  </si>
  <si>
    <t>obnova komínů a výměna střešní krytiny vč. klempířských prvků</t>
  </si>
  <si>
    <t xml:space="preserve">Benediktinské opatství sv. Václava </t>
  </si>
  <si>
    <t>Broumov</t>
  </si>
  <si>
    <t>hřbitovní kostel P. Marie</t>
  </si>
  <si>
    <t>30.9.</t>
  </si>
  <si>
    <t>ŘKF Rousínov u Vyškova</t>
  </si>
  <si>
    <t>Rousínov</t>
  </si>
  <si>
    <t>kostel sv. Maří Magdaleny</t>
  </si>
  <si>
    <t>ŘKF Brod nad Dyjí</t>
  </si>
  <si>
    <t>Brod nad Dyjí</t>
  </si>
  <si>
    <t xml:space="preserve">oprava krovu, střech a klemp. prvků </t>
  </si>
  <si>
    <t>ŘKF - děkanství Kostelec nad Orlicí</t>
  </si>
  <si>
    <t>Lhota u Potštejna</t>
  </si>
  <si>
    <t>kostel Bolestné Panny Marie na Homoli</t>
  </si>
  <si>
    <t>oprava střešní krytiny věže kostela</t>
  </si>
  <si>
    <t>ŘKF - děkanství Vrchlabí</t>
  </si>
  <si>
    <t>Dolní Lánov</t>
  </si>
  <si>
    <t>obnova krovu presbytáře kostela</t>
  </si>
  <si>
    <t>ŘKF Neratov</t>
  </si>
  <si>
    <t>Bartošovice</t>
  </si>
  <si>
    <t>kostel sv. Maří Magdalény</t>
  </si>
  <si>
    <t>Jablonec nad Nisou</t>
  </si>
  <si>
    <t>Železniční spoplečnost Tanvald o.p.s</t>
  </si>
  <si>
    <t>ozubnicová žel. trať s provozními objekty</t>
  </si>
  <si>
    <t>statické zajištění obvodových zdí topírny</t>
  </si>
  <si>
    <t>ŘKF Stvolinky</t>
  </si>
  <si>
    <t>Stvolinky</t>
  </si>
  <si>
    <t>kostel Všech Svatých</t>
  </si>
  <si>
    <t>statické zajištění severní kaple kostela</t>
  </si>
  <si>
    <t>ŘKF Nechanice</t>
  </si>
  <si>
    <t>Nechanice</t>
  </si>
  <si>
    <t>obnova žaluziových oken věže kostela a pokračující obnova střechy lodi kostela vč. klempířských prvků</t>
  </si>
  <si>
    <t>Zinek Milan, Ing.</t>
  </si>
  <si>
    <t>Horušice</t>
  </si>
  <si>
    <t>dům č.p. 19</t>
  </si>
  <si>
    <t>oprava komínu, krovu a střechy a klempířských prvků</t>
  </si>
  <si>
    <t>Tipanic Pavel</t>
  </si>
  <si>
    <t>zemědělská usedlost č.p. 11</t>
  </si>
  <si>
    <t>Belcredi Richard JUDr.</t>
  </si>
  <si>
    <t>oprava krovu, střechy a klempířských prvků zámku</t>
  </si>
  <si>
    <t>oprava krovu a střechy (nákup střešní krytiny) hospodářské části</t>
  </si>
  <si>
    <t>Martínek Miloslav</t>
  </si>
  <si>
    <t>fara č.p.1</t>
  </si>
  <si>
    <t>výměna střešní krytiny západní části objektu</t>
  </si>
  <si>
    <t>Tajovská Andrea</t>
  </si>
  <si>
    <t>usedlost č.p. 22</t>
  </si>
  <si>
    <t>Koinonia Giovanni Battista</t>
  </si>
  <si>
    <t>Litice u Plzně</t>
  </si>
  <si>
    <t>kostel Petra a Pavla</t>
  </si>
  <si>
    <t>ŘKF Dvorce</t>
  </si>
  <si>
    <t>Dvorce u Bruntálu</t>
  </si>
  <si>
    <t>oprava střechy a klempířských prvků věže</t>
  </si>
  <si>
    <t>ŘKF Libořice</t>
  </si>
  <si>
    <t>Libořice</t>
  </si>
  <si>
    <t>oprava říms, krovu a střechy</t>
  </si>
  <si>
    <t>ŘKF Novosedly nad Nežárkou</t>
  </si>
  <si>
    <t>Novosedly nad Nežárkou</t>
  </si>
  <si>
    <t>oprava krovu,střechy a klemp. prvků</t>
  </si>
  <si>
    <t>ŘKF Olešnice</t>
  </si>
  <si>
    <t>Olešnice u Trhových Svinů</t>
  </si>
  <si>
    <t>statické zajištění severovýchodního rohu</t>
  </si>
  <si>
    <t>ŘKF Sedlčany</t>
  </si>
  <si>
    <t>Počepice</t>
  </si>
  <si>
    <t>Společenství pro dům č.p. 170</t>
  </si>
  <si>
    <t>Fulnek</t>
  </si>
  <si>
    <t>dům č.p. 170</t>
  </si>
  <si>
    <t>výměna střešní krytiny a klempířských prvků</t>
  </si>
  <si>
    <t>Město Kladruby</t>
  </si>
  <si>
    <t>k.ú. Tuněchody u Stříbra</t>
  </si>
  <si>
    <t>kaple Panny Marie Pomocné</t>
  </si>
  <si>
    <t>Obec Vrutice</t>
  </si>
  <si>
    <t>k.ú. Svařenice</t>
  </si>
  <si>
    <t>kaple sv. Václava a Martina</t>
  </si>
  <si>
    <t>oprava krovu, střechy klempířských prvků a sanktusníku</t>
  </si>
  <si>
    <t>k.ú. Rudice u Blanska</t>
  </si>
  <si>
    <t>Obec Rudice</t>
  </si>
  <si>
    <t>větrný mlýn</t>
  </si>
  <si>
    <t>oprava a statické zajištění základů a zdiva</t>
  </si>
  <si>
    <t>Obec Velké Hoštice</t>
  </si>
  <si>
    <t>k.ú. obec Velké Hoštice</t>
  </si>
  <si>
    <t>zámek č.p. 197</t>
  </si>
  <si>
    <t xml:space="preserve">oprava krovu a střechy </t>
  </si>
  <si>
    <t>Městys Štírtary</t>
  </si>
  <si>
    <t>k.ú. a obec Štítary</t>
  </si>
  <si>
    <t>hřbitov na p. p. č. 1715</t>
  </si>
  <si>
    <t>statické zajištění, oprava oken, omítek, krovu a střechy hrobek a márnice</t>
  </si>
  <si>
    <t>Město Úsov</t>
  </si>
  <si>
    <t>k.ú. Řepnice</t>
  </si>
  <si>
    <t>výměnek se stodolou č.p. 31</t>
  </si>
  <si>
    <t>Město Bakov nad Jizerou</t>
  </si>
  <si>
    <t>k.ú. Zvířetice</t>
  </si>
  <si>
    <t>zřícenina hradu Zvířetice</t>
  </si>
  <si>
    <t>kostel Navštívení P. Marie ve Vysoké</t>
  </si>
  <si>
    <t>oprava krovu a střechy sakristie</t>
  </si>
  <si>
    <t>Dobrovice (k.ú. Týnec u Dobrovic))</t>
  </si>
  <si>
    <t>Pravoslavná církevní obec v Lesné</t>
  </si>
  <si>
    <t>Lesná (k.ú. Lesná u Tachova)</t>
  </si>
  <si>
    <t>ŘKF - děkanství Broumov</t>
  </si>
  <si>
    <t>Meziměstí (k.ú. Vižňov)</t>
  </si>
  <si>
    <t>statické zajištění a obnova hlavní římsy kostela</t>
  </si>
  <si>
    <t>ŘKF - arciděkanství Trutnov 1</t>
  </si>
  <si>
    <t>Pilníkov</t>
  </si>
  <si>
    <t>statické zajištění krovu lodi kostela</t>
  </si>
  <si>
    <t>ŘKF Králíky</t>
  </si>
  <si>
    <t>Králíky (Červený Potok)</t>
  </si>
  <si>
    <t>odvodnění základové spáry a obnova střechy 2 vstupních přístavků kostela</t>
  </si>
  <si>
    <t>Husa Vlastimil</t>
  </si>
  <si>
    <t>Labské Chrčice</t>
  </si>
  <si>
    <t>kovárna č.p. 46</t>
  </si>
  <si>
    <t>obnova krovu a výměna střešní krytiny</t>
  </si>
  <si>
    <t>Janoušková Alena</t>
  </si>
  <si>
    <t>bývalá škola č.p. 3</t>
  </si>
  <si>
    <t>oprava terasy a lokální obnova krovu a střešní krytiny</t>
  </si>
  <si>
    <t>Mikoška Jiří</t>
  </si>
  <si>
    <t>Topolná</t>
  </si>
  <si>
    <t>zeměd. dvůr č.p. 37</t>
  </si>
  <si>
    <t>celková obnova hospodářského křídla dvora</t>
  </si>
  <si>
    <t>obnova krovu a střešní krytiny věžičky zámku</t>
  </si>
  <si>
    <t>oprava a statické zajištění obvodových zdí a vstupních bran</t>
  </si>
  <si>
    <t>oprava a restaurování schodiště a kované brány</t>
  </si>
  <si>
    <t>ŘKF Dýšina</t>
  </si>
  <si>
    <t>oprava stropu, římsy, krovu, střechy a klempířských prvků</t>
  </si>
  <si>
    <t>ŘKF Hořetice</t>
  </si>
  <si>
    <t>ŘKF Ves u Frýdlantu</t>
  </si>
  <si>
    <t>statické zajištění klenby a obnova krovu kostela</t>
  </si>
  <si>
    <t>Význačná kolegiátní kapitula u sv. Václava v Mikulově</t>
  </si>
  <si>
    <t>Mikulov</t>
  </si>
  <si>
    <t>probošství</t>
  </si>
  <si>
    <t>oprava podlah, komínů, krovu, střechy a klempířských prvků</t>
  </si>
  <si>
    <t>ŘKF Moravský Krumlov</t>
  </si>
  <si>
    <t>ŘKF Jistebník</t>
  </si>
  <si>
    <t>Jistebník</t>
  </si>
  <si>
    <t xml:space="preserve">oprava krovu, střechy a klemp. prvků </t>
  </si>
  <si>
    <t>7.10.</t>
  </si>
  <si>
    <t>Dundová Lýdia</t>
  </si>
  <si>
    <t>oprava komínu, podlah, roubení včetně spárování, vnitřních a vnějších omítek</t>
  </si>
  <si>
    <t>Pokorný Jiří</t>
  </si>
  <si>
    <t>Knínice u Boskovic</t>
  </si>
  <si>
    <t>venkovská usedlost č.p. 34</t>
  </si>
  <si>
    <t>oprava zdiva, omítek, roubení, stropů a oken obytné části</t>
  </si>
  <si>
    <t>Lacinová Ludmila</t>
  </si>
  <si>
    <t>oprava stropu, krovu, střechy a klempířských prvků</t>
  </si>
  <si>
    <t>Křížová Ivanka</t>
  </si>
  <si>
    <t>Jablunkov</t>
  </si>
  <si>
    <t>funkcionalistická vila č.p. 474</t>
  </si>
  <si>
    <t>oprava střechy a balkonu</t>
  </si>
  <si>
    <t>k.ú. Úsov</t>
  </si>
  <si>
    <t>zámek č.p.2</t>
  </si>
  <si>
    <t>oprava krovu, sstřechy kočárovny na p.p.č 35</t>
  </si>
  <si>
    <t>Obec Želiv</t>
  </si>
  <si>
    <t>k.ú. obec Želiv</t>
  </si>
  <si>
    <t>klášter Želiv</t>
  </si>
  <si>
    <t>oprava podstávkových trámů, štítu, krovu, střechy a klempířských prvků</t>
  </si>
  <si>
    <t>Mára Pavel</t>
  </si>
  <si>
    <t>zemědělská usedlost č.p. 7</t>
  </si>
  <si>
    <t>oprava krovu, střechy a komínu obytné části</t>
  </si>
  <si>
    <t>Lorencová Markéta</t>
  </si>
  <si>
    <t>Výrov u Kralovic</t>
  </si>
  <si>
    <t>hospodářský dvůr Sechutice</t>
  </si>
  <si>
    <t>dozdění jižního štítu a doplnění koruny zdiva stodoly na st.p. č. 1/11</t>
  </si>
  <si>
    <t>Kloubský Josef</t>
  </si>
  <si>
    <t>Dvořák Jiří</t>
  </si>
  <si>
    <t>usedlost č.p. 74</t>
  </si>
  <si>
    <t>Venzara Jindřich</t>
  </si>
  <si>
    <t>k.ú. Lanškroun</t>
  </si>
  <si>
    <t>hospoda Krčma č.p. 77</t>
  </si>
  <si>
    <t>obnova šindelové střešní krytiny</t>
  </si>
  <si>
    <t>k.ú. Dříteč</t>
  </si>
  <si>
    <t>Obec Dříteč</t>
  </si>
  <si>
    <t>statické zajištění hřbitovní zdi v areálu kostela</t>
  </si>
  <si>
    <t>ŘKF Louňovice pod Blaníkem</t>
  </si>
  <si>
    <t>obec Kamberk</t>
  </si>
  <si>
    <t>obnova krovu a střechy východní věže kostela</t>
  </si>
  <si>
    <t>ŘKF Votice</t>
  </si>
  <si>
    <t>k.ú. Martinice u Votic</t>
  </si>
  <si>
    <t>obnova krovu a výměna střešní krytiny lodi kostela</t>
  </si>
  <si>
    <t>ŘKF Cvikov</t>
  </si>
  <si>
    <t>Cvikov</t>
  </si>
  <si>
    <t>oprava hrázdění, krovu, podlah, stropu, lomenice, pavlače a schodiště- hosp. objekt na st.p.č. 20/2</t>
  </si>
  <si>
    <t>Zdychynec Vladimír</t>
  </si>
  <si>
    <t>zemědělská usedlost č.p. 10</t>
  </si>
  <si>
    <t>oprava střechy, krovu a klempířských prvků obytného objektu a chléva</t>
  </si>
  <si>
    <t>Šejbová Jaroslava</t>
  </si>
  <si>
    <t>tvrz č.p. 1</t>
  </si>
  <si>
    <t>Matějková Pavla</t>
  </si>
  <si>
    <t>venkovská usedlost č.p. 1</t>
  </si>
  <si>
    <t>oprava zdiva, roubení a stropu špejcharu</t>
  </si>
  <si>
    <t>Kebl Vladimír, Ing.</t>
  </si>
  <si>
    <t>tvrz Starý hrad č.p. 206</t>
  </si>
  <si>
    <t>Holejšovský Josef JUDr.</t>
  </si>
  <si>
    <t>bývalá fara č.p. 1</t>
  </si>
  <si>
    <t>oprava komínů, krovu, střechy a klempířských prvků</t>
  </si>
  <si>
    <t>Ikoniaková Miroslava Bc.</t>
  </si>
  <si>
    <t>usedlost č.p. 7</t>
  </si>
  <si>
    <t>statické zajištění a oprava kleneb, oprava krovu, střechy bývalé sušárny cihel</t>
  </si>
  <si>
    <t>Holub Jiří</t>
  </si>
  <si>
    <t>oprava krovu, střechy a klempířských prvků obytné části</t>
  </si>
  <si>
    <t>Semily</t>
  </si>
  <si>
    <t xml:space="preserve">Trutnov </t>
  </si>
  <si>
    <t>Žďár n. Sázavou</t>
  </si>
  <si>
    <t>Schválený rozpočet</t>
  </si>
  <si>
    <t xml:space="preserve"> </t>
  </si>
  <si>
    <t>Převod v rámci MK</t>
  </si>
  <si>
    <t>Transfer z jiných kapitol</t>
  </si>
  <si>
    <t>Upravený rozpočet</t>
  </si>
  <si>
    <t>P o s k y t n u t o</t>
  </si>
  <si>
    <t>z rozpočtu</t>
  </si>
  <si>
    <t>N e p o s k y t n u t o</t>
  </si>
  <si>
    <t>Nároky z nespotřebovaných výdajů k 31-12-2010</t>
  </si>
  <si>
    <t>R e k a p i t u l a c e</t>
  </si>
  <si>
    <t>P o l o ž k a</t>
  </si>
  <si>
    <t>Transfery nezisk. a pod. org. - obecně prospěšná společnost</t>
  </si>
  <si>
    <t>5223</t>
  </si>
  <si>
    <t>Transfery nezisk. apod. org. - společenstvím vlastníků jednotek</t>
  </si>
  <si>
    <t>5225</t>
  </si>
  <si>
    <t>5229</t>
  </si>
  <si>
    <t>Transfery veřejn. rozp. územní úrovně - obce</t>
  </si>
  <si>
    <t>5321</t>
  </si>
  <si>
    <t>Transfery veřejn. rozp. územní úrovně - kraje</t>
  </si>
  <si>
    <t>5323</t>
  </si>
  <si>
    <t>Účelové neinvest. transfery nepodn. fyz. osobám</t>
  </si>
  <si>
    <t>5493</t>
  </si>
  <si>
    <t>MF 6</t>
  </si>
  <si>
    <t>z 7228 do 234112</t>
  </si>
  <si>
    <t>Běžné</t>
  </si>
  <si>
    <t>Č. okresu</t>
  </si>
  <si>
    <t>Okres</t>
  </si>
  <si>
    <t>Transfer na (adresát)</t>
  </si>
  <si>
    <t>Místo</t>
  </si>
  <si>
    <t>Památka</t>
  </si>
  <si>
    <t>Účel</t>
  </si>
  <si>
    <t>poskytnuto</t>
  </si>
  <si>
    <t>v tis.Kč</t>
  </si>
  <si>
    <t>Transfery podnikat. subj. (fyzické osoby)</t>
  </si>
  <si>
    <t>Beroun</t>
  </si>
  <si>
    <t>Klatovy</t>
  </si>
  <si>
    <t>Vyškov</t>
  </si>
  <si>
    <t>zámek č.p. 1</t>
  </si>
  <si>
    <t xml:space="preserve"> C e l k e m </t>
  </si>
  <si>
    <t>Transfery podnikat. subj. (právnické osoby)</t>
  </si>
  <si>
    <t>Praha</t>
  </si>
  <si>
    <t>Kladno</t>
  </si>
  <si>
    <t>Kutná Hora</t>
  </si>
  <si>
    <t>Nymburk</t>
  </si>
  <si>
    <t>České Budějovice</t>
  </si>
  <si>
    <t>areál zámku č.p. 1</t>
  </si>
  <si>
    <t>Písek</t>
  </si>
  <si>
    <t>KOCH DIORIT, Zalužany</t>
  </si>
  <si>
    <t>Lety</t>
  </si>
  <si>
    <t>bývalý Schwarzenberský dvůr č.p. 30</t>
  </si>
  <si>
    <t>Prachatice</t>
  </si>
  <si>
    <t>KUTA a.s., Praha 4</t>
  </si>
  <si>
    <t>Netolice</t>
  </si>
  <si>
    <t>Petrův dvůr č.p. 1</t>
  </si>
  <si>
    <t>Strakonice</t>
  </si>
  <si>
    <t>Tábor</t>
  </si>
  <si>
    <t>STAVEBNÍK - stav. byt. družstvo, Praha 5</t>
  </si>
  <si>
    <t>Mladá Vožice</t>
  </si>
  <si>
    <t>TAKELOT, Borotín</t>
  </si>
  <si>
    <t>Borotín (k.ú. Borotín u Tábora)</t>
  </si>
  <si>
    <t>hosp. dvůr Starý zámek č.p. 120</t>
  </si>
  <si>
    <t>Česká Lípa</t>
  </si>
  <si>
    <t>Náchod</t>
  </si>
  <si>
    <t>SVOBODA - dopr. a inž. stavby, Meziměstí</t>
  </si>
  <si>
    <t>Meziměstí</t>
  </si>
  <si>
    <t>zámek č.p. 201</t>
  </si>
  <si>
    <t>Pelhřimov</t>
  </si>
  <si>
    <t>Znojmo</t>
  </si>
  <si>
    <t>INCHEBA PRAHA, Jince</t>
  </si>
  <si>
    <t>Moravský Krumlov</t>
  </si>
  <si>
    <t>Olomouc</t>
  </si>
  <si>
    <t>Šumperk</t>
  </si>
  <si>
    <t>Ostrava</t>
  </si>
  <si>
    <t xml:space="preserve">DIAMO, Stráž p. Ralskem </t>
  </si>
  <si>
    <t>Transfery nezisk. a pod. org. - obecně prosp. společnost</t>
  </si>
  <si>
    <t>Transfery nezisk. a pod. org. - obč. sdružení</t>
  </si>
  <si>
    <t>Mladá Boleslav</t>
  </si>
  <si>
    <t>Kostel sv. Kateřiny Dolní Bousov, o.s.</t>
  </si>
  <si>
    <t>Dolní Bousov</t>
  </si>
  <si>
    <t>kostel sv. Kateřiny</t>
  </si>
  <si>
    <t>Praha-východ</t>
  </si>
  <si>
    <t>Tachov</t>
  </si>
  <si>
    <t>Domaslav, Plzeň</t>
  </si>
  <si>
    <t>Lestkov (k.ú. Domaslav)</t>
  </si>
  <si>
    <t>kostel sv. Jakuba Většího</t>
  </si>
  <si>
    <t>Komunita Noe</t>
  </si>
  <si>
    <t>Bor (k.ú. Holostřevy)</t>
  </si>
  <si>
    <t>kostel sv. Mikuláše</t>
  </si>
  <si>
    <t>kostel sv. Martina</t>
  </si>
  <si>
    <t>Zvon, Bělá nad Radbuzou</t>
  </si>
  <si>
    <t>Přimda (k.ú. Málkov u Přimdy)</t>
  </si>
  <si>
    <t>Litoměřice</t>
  </si>
  <si>
    <t>Camphill České Kopisty</t>
  </si>
  <si>
    <t>Terezín (k.ú. České Kopisty)</t>
  </si>
  <si>
    <t>usedlost č.p. 5</t>
  </si>
  <si>
    <t>Společnost pro obnovu památek Úštěcka</t>
  </si>
  <si>
    <t>Úštěk (k.ú. Ostré)</t>
  </si>
  <si>
    <t>Louny</t>
  </si>
  <si>
    <t>17.8.</t>
  </si>
  <si>
    <t>UNIMAX družstvo</t>
  </si>
  <si>
    <t>zámek Červená Řečice</t>
  </si>
  <si>
    <t xml:space="preserve">podepření zdi u schodiště, podepření klenby chodby, schodiště a přístavku záchodů, oprava krovu střechy, schodiště při kulaté věži a přístavku záchodů, oprava klempířských prvků  </t>
  </si>
  <si>
    <t>oprava  stropu, krovu a střechy z části jižního křídla</t>
  </si>
  <si>
    <t>oprava a restaurování kamenného ostění a vitráží</t>
  </si>
  <si>
    <t>obnova krovu a střešní krytiny věže kostela</t>
  </si>
  <si>
    <t>obnova střešního pláště presbytáře kostela</t>
  </si>
  <si>
    <t>obnova krovu a výměna střešní krytiny včetně klempířských prvků</t>
  </si>
  <si>
    <t xml:space="preserve">výměna střešní krytiny presbytáře kostela </t>
  </si>
  <si>
    <t>obnova krovu a výměna střešní krytin presbytáře a části lodi kostela vč. klemp. prvků</t>
  </si>
  <si>
    <t>oprava jižní ohradní zdi a brány- II. etapa</t>
  </si>
  <si>
    <t>oprava a restaurování kamenných stěn v interiéru, vstupního portálu, kříže ve štítu, římsy, kamenných plochých třech a náhrobní desky</t>
  </si>
  <si>
    <t>oprava podezdívky, komínu, obvodové zdi, podlahy, roubení a omítek šalandy</t>
  </si>
  <si>
    <t>oprava krovu, stropu a střechy</t>
  </si>
  <si>
    <t>oprava zdiva, komínu, krovu,střechy a klempířských prvků</t>
  </si>
  <si>
    <t>obnova krovu a stropu zámku</t>
  </si>
  <si>
    <t>k.ú. Studená Loučka, Mohelnice</t>
  </si>
  <si>
    <t>venkovská usedlost č.p. 31</t>
  </si>
  <si>
    <t>Jablonné v Podještědí (k.ú. Lvová)</t>
  </si>
  <si>
    <t>Fraenkl Max Ing.</t>
  </si>
  <si>
    <t>statické zajištění kleneb a schodiště domu</t>
  </si>
  <si>
    <t>Dytrtová Marcela</t>
  </si>
  <si>
    <t>Zaplatílek Tomáš Mgr.</t>
  </si>
  <si>
    <t>oprava stropních konstrukcí</t>
  </si>
  <si>
    <t>oprava krovu, střechy a klemp. prvků objektu Humno 5</t>
  </si>
  <si>
    <t>Spolek pro ochranu kaple sv. Víta v Sinutci</t>
  </si>
  <si>
    <t>Libčeves (k.ú. Sinutec)</t>
  </si>
  <si>
    <t>kaple sv. Víta</t>
  </si>
  <si>
    <t>Teplice</t>
  </si>
  <si>
    <t>Liteň</t>
  </si>
  <si>
    <t>oprava střechy a klemp. prvků zámku</t>
  </si>
  <si>
    <t>PK model, Praha 6</t>
  </si>
  <si>
    <t>Amaltheia, Praha 6</t>
  </si>
  <si>
    <t>Chocenice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</si>
</sst>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0"/>
    <numFmt numFmtId="166" formatCode="dd/mm/yy;@"/>
  </numFmts>
  <fonts count="17">
    <font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9"/>
      <color indexed="14"/>
      <name val="Arial CE"/>
      <family val="2"/>
    </font>
    <font>
      <b/>
      <i/>
      <u val="single"/>
      <sz val="10"/>
      <name val="Arial CE"/>
      <family val="0"/>
    </font>
    <font>
      <i/>
      <u val="single"/>
      <sz val="10"/>
      <name val="Arial CE"/>
      <family val="0"/>
    </font>
    <font>
      <i/>
      <sz val="10"/>
      <name val="Arial CE"/>
      <family val="2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5" xfId="20" applyFont="1" applyFill="1" applyBorder="1" applyAlignment="1">
      <alignment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5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left" vertical="top"/>
    </xf>
    <xf numFmtId="0" fontId="10" fillId="0" borderId="5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0" fontId="0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justify" vertical="top" wrapText="1"/>
    </xf>
    <xf numFmtId="0" fontId="6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4" fillId="0" borderId="2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0" fillId="0" borderId="5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  <protection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/>
    </xf>
    <xf numFmtId="4" fontId="4" fillId="3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center" vertical="top"/>
    </xf>
    <xf numFmtId="165" fontId="6" fillId="3" borderId="14" xfId="0" applyNumberFormat="1" applyFont="1" applyFill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3" borderId="12" xfId="0" applyFont="1" applyFill="1" applyBorder="1" applyAlignment="1">
      <alignment horizontal="center" vertical="top"/>
    </xf>
    <xf numFmtId="165" fontId="6" fillId="3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/>
    </xf>
    <xf numFmtId="0" fontId="0" fillId="0" borderId="6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165" fontId="0" fillId="0" borderId="19" xfId="0" applyNumberFormat="1" applyFont="1" applyFill="1" applyBorder="1" applyAlignment="1">
      <alignment horizontal="center" vertical="top"/>
    </xf>
    <xf numFmtId="1" fontId="2" fillId="0" borderId="20" xfId="0" applyNumberFormat="1" applyFont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/>
    </xf>
    <xf numFmtId="165" fontId="6" fillId="2" borderId="14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165" fontId="0" fillId="0" borderId="21" xfId="0" applyNumberFormat="1" applyFont="1" applyFill="1" applyBorder="1" applyAlignment="1" applyProtection="1">
      <alignment horizontal="center"/>
      <protection locked="0"/>
    </xf>
    <xf numFmtId="165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0" xfId="0" applyNumberFormat="1" applyBorder="1" applyAlignment="1">
      <alignment horizontal="center" vertical="top"/>
    </xf>
    <xf numFmtId="0" fontId="14" fillId="0" borderId="20" xfId="0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6" fillId="0" borderId="21" xfId="0" applyNumberFormat="1" applyFont="1" applyFill="1" applyBorder="1" applyAlignment="1">
      <alignment/>
    </xf>
    <xf numFmtId="165" fontId="6" fillId="0" borderId="23" xfId="0" applyNumberFormat="1" applyFont="1" applyFill="1" applyBorder="1" applyAlignment="1">
      <alignment/>
    </xf>
    <xf numFmtId="165" fontId="16" fillId="0" borderId="14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0" fontId="6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165" fontId="7" fillId="2" borderId="13" xfId="0" applyNumberFormat="1" applyFont="1" applyFill="1" applyBorder="1" applyAlignment="1">
      <alignment horizontal="right" vertical="top" wrapText="1"/>
    </xf>
    <xf numFmtId="165" fontId="0" fillId="2" borderId="15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horizontal="left" vertical="top" wrapText="1"/>
    </xf>
    <xf numFmtId="165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horizontal="right" vertical="top" wrapText="1"/>
    </xf>
    <xf numFmtId="0" fontId="10" fillId="0" borderId="2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right" vertical="top"/>
    </xf>
    <xf numFmtId="0" fontId="9" fillId="0" borderId="2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1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4" fillId="0" borderId="2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16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49" fontId="12" fillId="0" borderId="20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/>
    </xf>
    <xf numFmtId="0" fontId="0" fillId="0" borderId="2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/>
    </xf>
    <xf numFmtId="0" fontId="4" fillId="0" borderId="4" xfId="0" applyFont="1" applyFill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ZAD pro EO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2"/>
  <sheetViews>
    <sheetView tabSelected="1" view="pageBreakPreview" zoomScale="75" zoomScaleNormal="75" zoomScaleSheetLayoutView="75" workbookViewId="0" topLeftCell="B400">
      <selection activeCell="D431" sqref="D431"/>
    </sheetView>
  </sheetViews>
  <sheetFormatPr defaultColWidth="9.00390625" defaultRowHeight="12.75"/>
  <cols>
    <col min="1" max="1" width="14.875" style="32" customWidth="1"/>
    <col min="2" max="2" width="9.125" style="17" customWidth="1"/>
    <col min="3" max="3" width="24.00390625" style="94" customWidth="1"/>
    <col min="4" max="4" width="39.25390625" style="18" customWidth="1"/>
    <col min="5" max="5" width="32.875" style="94" customWidth="1"/>
    <col min="6" max="6" width="38.375" style="8" customWidth="1"/>
    <col min="7" max="7" width="80.25390625" style="9" customWidth="1"/>
    <col min="8" max="8" width="14.625" style="95" customWidth="1"/>
    <col min="9" max="16384" width="9.125" style="6" customWidth="1"/>
  </cols>
  <sheetData>
    <row r="1" spans="2:7" ht="15">
      <c r="B1" s="71" t="s">
        <v>192</v>
      </c>
      <c r="C1" s="1"/>
      <c r="D1" s="2"/>
      <c r="E1" s="3"/>
      <c r="F1" s="94"/>
      <c r="G1" s="5"/>
    </row>
    <row r="2" spans="2:8" ht="15">
      <c r="B2" s="72"/>
      <c r="C2" s="1"/>
      <c r="D2" s="7"/>
      <c r="E2" s="1"/>
      <c r="F2" s="94"/>
      <c r="H2" s="96"/>
    </row>
    <row r="3" spans="1:8" s="11" customFormat="1" ht="15.75">
      <c r="A3" s="32"/>
      <c r="B3" s="73" t="s">
        <v>703</v>
      </c>
      <c r="C3" s="3"/>
      <c r="D3" s="10"/>
      <c r="E3" s="3"/>
      <c r="G3" s="5"/>
      <c r="H3" s="97"/>
    </row>
    <row r="4" spans="1:8" s="11" customFormat="1" ht="15.75">
      <c r="A4" s="32"/>
      <c r="B4" s="74"/>
      <c r="C4" s="3"/>
      <c r="D4" s="10"/>
      <c r="E4" s="3"/>
      <c r="G4" s="5"/>
      <c r="H4" s="97"/>
    </row>
    <row r="5" spans="1:8" s="11" customFormat="1" ht="15.75">
      <c r="A5" s="32"/>
      <c r="B5" s="73" t="s">
        <v>193</v>
      </c>
      <c r="C5" s="13"/>
      <c r="D5" s="14"/>
      <c r="E5" s="13"/>
      <c r="G5" s="5"/>
      <c r="H5" s="97"/>
    </row>
    <row r="6" spans="1:8" s="11" customFormat="1" ht="12.75">
      <c r="A6" s="32"/>
      <c r="B6" s="15"/>
      <c r="C6" s="16"/>
      <c r="D6" s="98"/>
      <c r="F6" s="12"/>
      <c r="G6" s="5"/>
      <c r="H6" s="97"/>
    </row>
    <row r="7" ht="13.5" thickBot="1"/>
    <row r="8" spans="2:8" ht="12.75">
      <c r="B8" s="136"/>
      <c r="C8" s="138"/>
      <c r="D8" s="137"/>
      <c r="E8" s="138"/>
      <c r="F8" s="138"/>
      <c r="G8" s="139"/>
      <c r="H8" s="140" t="s">
        <v>1181</v>
      </c>
    </row>
    <row r="9" spans="2:8" ht="12.75">
      <c r="B9" s="141" t="s">
        <v>1182</v>
      </c>
      <c r="C9" s="100" t="s">
        <v>1183</v>
      </c>
      <c r="D9" s="99" t="s">
        <v>1184</v>
      </c>
      <c r="E9" s="100" t="s">
        <v>1185</v>
      </c>
      <c r="F9" s="100" t="s">
        <v>1186</v>
      </c>
      <c r="G9" s="20" t="s">
        <v>1187</v>
      </c>
      <c r="H9" s="142" t="s">
        <v>1188</v>
      </c>
    </row>
    <row r="10" spans="2:8" ht="12.75">
      <c r="B10" s="143"/>
      <c r="C10" s="22"/>
      <c r="D10" s="21"/>
      <c r="E10" s="22"/>
      <c r="F10" s="22"/>
      <c r="G10" s="23"/>
      <c r="H10" s="144" t="s">
        <v>1189</v>
      </c>
    </row>
    <row r="11" spans="2:8" ht="12.75">
      <c r="B11" s="145"/>
      <c r="C11" s="180"/>
      <c r="D11" s="181"/>
      <c r="E11" s="180"/>
      <c r="F11" s="182"/>
      <c r="G11" s="183"/>
      <c r="H11" s="184"/>
    </row>
    <row r="12" spans="2:8" ht="12.75">
      <c r="B12" s="146"/>
      <c r="C12" s="194" t="s">
        <v>1190</v>
      </c>
      <c r="D12" s="185"/>
      <c r="E12" s="186"/>
      <c r="F12" s="187"/>
      <c r="G12" s="188">
        <v>5212</v>
      </c>
      <c r="H12" s="147"/>
    </row>
    <row r="13" spans="2:8" ht="12.75">
      <c r="B13" s="146"/>
      <c r="C13" s="106"/>
      <c r="D13" s="24"/>
      <c r="E13" s="75"/>
      <c r="F13" s="25"/>
      <c r="G13" s="26"/>
      <c r="H13" s="147"/>
    </row>
    <row r="14" spans="1:8" ht="12.75">
      <c r="A14" s="32">
        <v>40792</v>
      </c>
      <c r="B14" s="146">
        <v>314</v>
      </c>
      <c r="C14" s="106" t="s">
        <v>1203</v>
      </c>
      <c r="D14" s="24" t="s">
        <v>709</v>
      </c>
      <c r="E14" s="75" t="s">
        <v>710</v>
      </c>
      <c r="F14" s="25" t="s">
        <v>711</v>
      </c>
      <c r="G14" s="26" t="s">
        <v>713</v>
      </c>
      <c r="H14" s="147">
        <v>300</v>
      </c>
    </row>
    <row r="15" spans="1:8" ht="12.75">
      <c r="A15" s="32" t="s">
        <v>1255</v>
      </c>
      <c r="B15" s="146">
        <v>315</v>
      </c>
      <c r="C15" s="106" t="s">
        <v>1207</v>
      </c>
      <c r="D15" s="24" t="s">
        <v>538</v>
      </c>
      <c r="E15" s="75" t="s">
        <v>539</v>
      </c>
      <c r="F15" s="25" t="s">
        <v>540</v>
      </c>
      <c r="G15" s="26" t="s">
        <v>541</v>
      </c>
      <c r="H15" s="147">
        <v>400</v>
      </c>
    </row>
    <row r="16" spans="1:8" ht="12.75">
      <c r="A16" s="32">
        <v>40798</v>
      </c>
      <c r="B16" s="146">
        <v>322</v>
      </c>
      <c r="C16" s="106" t="s">
        <v>1192</v>
      </c>
      <c r="D16" s="24" t="s">
        <v>728</v>
      </c>
      <c r="E16" s="75" t="s">
        <v>729</v>
      </c>
      <c r="F16" s="25" t="s">
        <v>730</v>
      </c>
      <c r="G16" s="26" t="s">
        <v>731</v>
      </c>
      <c r="H16" s="147">
        <v>100</v>
      </c>
    </row>
    <row r="17" spans="1:8" ht="12.75">
      <c r="A17" s="32" t="s">
        <v>271</v>
      </c>
      <c r="B17" s="146">
        <v>325</v>
      </c>
      <c r="C17" s="106" t="s">
        <v>26</v>
      </c>
      <c r="D17" s="24" t="s">
        <v>194</v>
      </c>
      <c r="E17" s="75" t="s">
        <v>195</v>
      </c>
      <c r="F17" s="25" t="s">
        <v>196</v>
      </c>
      <c r="G17" s="26" t="s">
        <v>197</v>
      </c>
      <c r="H17" s="147">
        <f>240+90</f>
        <v>330</v>
      </c>
    </row>
    <row r="18" spans="1:8" ht="12.75">
      <c r="A18" s="32">
        <v>40830</v>
      </c>
      <c r="B18" s="146">
        <v>423</v>
      </c>
      <c r="C18" s="106" t="s">
        <v>1248</v>
      </c>
      <c r="D18" s="24" t="s">
        <v>879</v>
      </c>
      <c r="E18" s="75" t="s">
        <v>1044</v>
      </c>
      <c r="F18" s="25" t="s">
        <v>1045</v>
      </c>
      <c r="G18" s="26" t="s">
        <v>880</v>
      </c>
      <c r="H18" s="147">
        <v>200</v>
      </c>
    </row>
    <row r="19" spans="1:8" ht="12.75">
      <c r="A19" s="32">
        <v>40828</v>
      </c>
      <c r="B19" s="146">
        <v>534</v>
      </c>
      <c r="C19" s="106" t="s">
        <v>955</v>
      </c>
      <c r="D19" s="24" t="s">
        <v>1120</v>
      </c>
      <c r="E19" s="75" t="s">
        <v>1121</v>
      </c>
      <c r="F19" s="25" t="s">
        <v>1122</v>
      </c>
      <c r="G19" s="26" t="s">
        <v>1123</v>
      </c>
      <c r="H19" s="147">
        <v>250</v>
      </c>
    </row>
    <row r="20" spans="1:8" ht="24">
      <c r="A20" s="32">
        <v>40786</v>
      </c>
      <c r="B20" s="146">
        <v>633</v>
      </c>
      <c r="C20" s="106" t="s">
        <v>1223</v>
      </c>
      <c r="D20" s="24" t="s">
        <v>1256</v>
      </c>
      <c r="E20" s="75" t="s">
        <v>591</v>
      </c>
      <c r="F20" s="25" t="s">
        <v>1257</v>
      </c>
      <c r="G20" s="26" t="s">
        <v>1258</v>
      </c>
      <c r="H20" s="147">
        <v>500</v>
      </c>
    </row>
    <row r="21" spans="1:8" ht="12.75">
      <c r="A21" s="32">
        <v>40764</v>
      </c>
      <c r="B21" s="146">
        <v>713</v>
      </c>
      <c r="C21" s="106" t="s">
        <v>52</v>
      </c>
      <c r="D21" s="24" t="s">
        <v>397</v>
      </c>
      <c r="E21" s="75" t="s">
        <v>398</v>
      </c>
      <c r="F21" s="25" t="s">
        <v>400</v>
      </c>
      <c r="G21" s="26" t="s">
        <v>77</v>
      </c>
      <c r="H21" s="147">
        <v>280</v>
      </c>
    </row>
    <row r="22" spans="1:8" ht="12.75">
      <c r="A22" s="32">
        <v>40875</v>
      </c>
      <c r="B22" s="146">
        <v>715</v>
      </c>
      <c r="C22" s="106" t="s">
        <v>1228</v>
      </c>
      <c r="D22" s="24" t="s">
        <v>267</v>
      </c>
      <c r="E22" s="75" t="s">
        <v>268</v>
      </c>
      <c r="F22" s="25" t="s">
        <v>269</v>
      </c>
      <c r="G22" s="26" t="s">
        <v>270</v>
      </c>
      <c r="H22" s="147">
        <v>100</v>
      </c>
    </row>
    <row r="23" spans="2:8" ht="12.75">
      <c r="B23" s="146"/>
      <c r="C23" s="106"/>
      <c r="D23" s="24"/>
      <c r="E23" s="75"/>
      <c r="F23" s="25"/>
      <c r="G23" s="26"/>
      <c r="H23" s="147"/>
    </row>
    <row r="24" spans="2:8" ht="12.75">
      <c r="B24" s="146"/>
      <c r="C24" s="83" t="s">
        <v>1195</v>
      </c>
      <c r="D24" s="82"/>
      <c r="E24" s="83"/>
      <c r="F24" s="83"/>
      <c r="G24" s="84"/>
      <c r="H24" s="148">
        <f>SUM(H13:H23)</f>
        <v>2460</v>
      </c>
    </row>
    <row r="25" spans="2:8" ht="12.75">
      <c r="B25" s="146"/>
      <c r="C25" s="215"/>
      <c r="D25" s="181"/>
      <c r="E25" s="180"/>
      <c r="F25" s="182"/>
      <c r="G25" s="19"/>
      <c r="H25" s="147"/>
    </row>
    <row r="26" spans="2:8" ht="12.75">
      <c r="B26" s="146"/>
      <c r="C26" s="216"/>
      <c r="D26" s="217"/>
      <c r="E26" s="133"/>
      <c r="F26" s="218"/>
      <c r="G26" s="23"/>
      <c r="H26" s="147"/>
    </row>
    <row r="27" spans="2:8" ht="12.75">
      <c r="B27" s="149"/>
      <c r="C27" s="194" t="s">
        <v>1196</v>
      </c>
      <c r="D27" s="189"/>
      <c r="E27" s="190"/>
      <c r="F27" s="191"/>
      <c r="G27" s="188">
        <v>5213</v>
      </c>
      <c r="H27" s="150"/>
    </row>
    <row r="28" spans="1:8" s="28" customFormat="1" ht="12.75">
      <c r="A28" s="30"/>
      <c r="B28" s="151"/>
      <c r="C28" s="195"/>
      <c r="D28" s="102"/>
      <c r="E28" s="101"/>
      <c r="F28" s="101"/>
      <c r="G28" s="27"/>
      <c r="H28" s="152"/>
    </row>
    <row r="29" spans="1:8" s="28" customFormat="1" ht="12.75">
      <c r="A29" s="30">
        <v>40862</v>
      </c>
      <c r="B29" s="151">
        <v>202</v>
      </c>
      <c r="C29" s="103" t="s">
        <v>1191</v>
      </c>
      <c r="D29" s="102" t="s">
        <v>1288</v>
      </c>
      <c r="E29" s="101" t="s">
        <v>1285</v>
      </c>
      <c r="F29" s="101" t="s">
        <v>1202</v>
      </c>
      <c r="G29" s="27" t="s">
        <v>1286</v>
      </c>
      <c r="H29" s="153">
        <v>120</v>
      </c>
    </row>
    <row r="30" spans="1:8" s="28" customFormat="1" ht="12.75">
      <c r="A30" s="30">
        <v>40854</v>
      </c>
      <c r="B30" s="154">
        <v>312</v>
      </c>
      <c r="C30" s="195" t="s">
        <v>21</v>
      </c>
      <c r="D30" s="102" t="s">
        <v>608</v>
      </c>
      <c r="E30" s="102" t="s">
        <v>21</v>
      </c>
      <c r="F30" s="101" t="s">
        <v>609</v>
      </c>
      <c r="G30" s="27" t="s">
        <v>103</v>
      </c>
      <c r="H30" s="153">
        <v>200</v>
      </c>
    </row>
    <row r="31" spans="1:8" s="28" customFormat="1" ht="12.75">
      <c r="A31" s="30">
        <v>40851</v>
      </c>
      <c r="B31" s="151">
        <v>314</v>
      </c>
      <c r="C31" s="195" t="s">
        <v>1203</v>
      </c>
      <c r="D31" s="102" t="s">
        <v>1204</v>
      </c>
      <c r="E31" s="101" t="s">
        <v>1205</v>
      </c>
      <c r="F31" s="101" t="s">
        <v>1206</v>
      </c>
      <c r="G31" s="27" t="s">
        <v>782</v>
      </c>
      <c r="H31" s="153">
        <v>120</v>
      </c>
    </row>
    <row r="32" spans="1:8" s="28" customFormat="1" ht="12.75">
      <c r="A32" s="30">
        <v>40851</v>
      </c>
      <c r="B32" s="151">
        <v>315</v>
      </c>
      <c r="C32" s="195" t="s">
        <v>1207</v>
      </c>
      <c r="D32" s="102" t="s">
        <v>1208</v>
      </c>
      <c r="E32" s="101" t="s">
        <v>1209</v>
      </c>
      <c r="F32" s="101" t="s">
        <v>1210</v>
      </c>
      <c r="G32" s="27" t="s">
        <v>781</v>
      </c>
      <c r="H32" s="153">
        <v>450</v>
      </c>
    </row>
    <row r="33" spans="1:8" s="28" customFormat="1" ht="12.75">
      <c r="A33" s="30">
        <v>40862</v>
      </c>
      <c r="B33" s="155">
        <v>317</v>
      </c>
      <c r="C33" s="196" t="s">
        <v>1212</v>
      </c>
      <c r="D33" s="24" t="s">
        <v>1213</v>
      </c>
      <c r="E33" s="8" t="s">
        <v>1214</v>
      </c>
      <c r="F33" s="25" t="s">
        <v>1194</v>
      </c>
      <c r="G33" s="29" t="s">
        <v>226</v>
      </c>
      <c r="H33" s="153">
        <v>150</v>
      </c>
    </row>
    <row r="34" spans="1:8" s="28" customFormat="1" ht="12.75">
      <c r="A34" s="30">
        <v>40851</v>
      </c>
      <c r="B34" s="156"/>
      <c r="C34" s="104"/>
      <c r="D34" s="24" t="s">
        <v>1215</v>
      </c>
      <c r="E34" s="8" t="s">
        <v>1216</v>
      </c>
      <c r="F34" s="25" t="s">
        <v>1217</v>
      </c>
      <c r="G34" s="29" t="s">
        <v>1259</v>
      </c>
      <c r="H34" s="153">
        <v>300</v>
      </c>
    </row>
    <row r="35" spans="1:8" s="28" customFormat="1" ht="12.75">
      <c r="A35" s="81">
        <v>40862</v>
      </c>
      <c r="B35" s="157">
        <v>324</v>
      </c>
      <c r="C35" s="196" t="s">
        <v>25</v>
      </c>
      <c r="D35" s="24" t="s">
        <v>1287</v>
      </c>
      <c r="E35" s="8" t="s">
        <v>1289</v>
      </c>
      <c r="F35" s="25" t="s">
        <v>0</v>
      </c>
      <c r="G35" s="29" t="s">
        <v>1</v>
      </c>
      <c r="H35" s="153">
        <v>200</v>
      </c>
    </row>
    <row r="36" spans="1:8" s="28" customFormat="1" ht="12.75">
      <c r="A36" s="81">
        <v>40863</v>
      </c>
      <c r="B36" s="157">
        <v>412</v>
      </c>
      <c r="C36" s="196" t="s">
        <v>33</v>
      </c>
      <c r="D36" s="24" t="s">
        <v>818</v>
      </c>
      <c r="E36" s="8" t="s">
        <v>819</v>
      </c>
      <c r="F36" s="25" t="s">
        <v>820</v>
      </c>
      <c r="G36" s="29" t="s">
        <v>821</v>
      </c>
      <c r="H36" s="153">
        <v>850</v>
      </c>
    </row>
    <row r="37" spans="1:8" s="28" customFormat="1" ht="12.75">
      <c r="A37" s="30">
        <v>40871</v>
      </c>
      <c r="B37" s="151">
        <v>523</v>
      </c>
      <c r="C37" s="195" t="s">
        <v>1219</v>
      </c>
      <c r="D37" s="102" t="s">
        <v>1220</v>
      </c>
      <c r="E37" s="101" t="s">
        <v>1221</v>
      </c>
      <c r="F37" s="101" t="s">
        <v>1222</v>
      </c>
      <c r="G37" s="27" t="s">
        <v>1074</v>
      </c>
      <c r="H37" s="153">
        <v>425</v>
      </c>
    </row>
    <row r="38" spans="1:8" s="28" customFormat="1" ht="12.75">
      <c r="A38" s="30">
        <v>40854</v>
      </c>
      <c r="B38" s="151">
        <v>631</v>
      </c>
      <c r="C38" s="195" t="s">
        <v>7</v>
      </c>
      <c r="D38" s="101" t="s">
        <v>605</v>
      </c>
      <c r="E38" s="101" t="s">
        <v>606</v>
      </c>
      <c r="F38" s="101" t="s">
        <v>1194</v>
      </c>
      <c r="G38" s="27" t="s">
        <v>607</v>
      </c>
      <c r="H38" s="153">
        <v>200</v>
      </c>
    </row>
    <row r="39" spans="1:8" s="28" customFormat="1" ht="12.75">
      <c r="A39" s="30" t="s">
        <v>362</v>
      </c>
      <c r="B39" s="156"/>
      <c r="C39" s="104"/>
      <c r="D39" s="101" t="s">
        <v>360</v>
      </c>
      <c r="E39" s="101" t="s">
        <v>7</v>
      </c>
      <c r="F39" s="101" t="s">
        <v>361</v>
      </c>
      <c r="G39" s="27" t="s">
        <v>363</v>
      </c>
      <c r="H39" s="153">
        <f>190+210</f>
        <v>400</v>
      </c>
    </row>
    <row r="40" spans="1:8" s="28" customFormat="1" ht="12.75">
      <c r="A40" s="30">
        <v>40851</v>
      </c>
      <c r="B40" s="151">
        <v>647</v>
      </c>
      <c r="C40" s="195" t="s">
        <v>1224</v>
      </c>
      <c r="D40" s="31" t="s">
        <v>1225</v>
      </c>
      <c r="E40" s="31" t="s">
        <v>1226</v>
      </c>
      <c r="F40" s="101" t="s">
        <v>1194</v>
      </c>
      <c r="G40" s="27" t="s">
        <v>780</v>
      </c>
      <c r="H40" s="153">
        <v>140</v>
      </c>
    </row>
    <row r="41" spans="1:8" s="28" customFormat="1" ht="12.75">
      <c r="A41" s="30">
        <v>40872</v>
      </c>
      <c r="B41" s="157">
        <v>724</v>
      </c>
      <c r="C41" s="103" t="s">
        <v>8</v>
      </c>
      <c r="D41" s="102" t="s">
        <v>811</v>
      </c>
      <c r="E41" s="101" t="s">
        <v>812</v>
      </c>
      <c r="F41" s="101" t="s">
        <v>813</v>
      </c>
      <c r="G41" s="27" t="s">
        <v>814</v>
      </c>
      <c r="H41" s="153">
        <v>200</v>
      </c>
    </row>
    <row r="42" spans="1:8" s="28" customFormat="1" ht="25.5">
      <c r="A42" s="30">
        <v>40821</v>
      </c>
      <c r="B42" s="154">
        <v>806</v>
      </c>
      <c r="C42" s="195" t="s">
        <v>1229</v>
      </c>
      <c r="D42" s="102" t="s">
        <v>1230</v>
      </c>
      <c r="E42" s="101" t="s">
        <v>902</v>
      </c>
      <c r="F42" s="102" t="s">
        <v>903</v>
      </c>
      <c r="G42" s="27" t="s">
        <v>904</v>
      </c>
      <c r="H42" s="153">
        <v>400</v>
      </c>
    </row>
    <row r="43" spans="1:8" s="28" customFormat="1" ht="12.75">
      <c r="A43" s="30"/>
      <c r="B43" s="151"/>
      <c r="C43" s="195"/>
      <c r="D43" s="102"/>
      <c r="E43" s="101"/>
      <c r="F43" s="101"/>
      <c r="G43" s="27"/>
      <c r="H43" s="153"/>
    </row>
    <row r="44" spans="1:8" s="11" customFormat="1" ht="12.75">
      <c r="A44" s="32"/>
      <c r="B44" s="149"/>
      <c r="C44" s="83" t="s">
        <v>1195</v>
      </c>
      <c r="D44" s="82"/>
      <c r="E44" s="83"/>
      <c r="F44" s="83"/>
      <c r="G44" s="84"/>
      <c r="H44" s="148">
        <f>SUM(H28:H43)</f>
        <v>4155</v>
      </c>
    </row>
    <row r="45" spans="2:8" ht="12.75">
      <c r="B45" s="146"/>
      <c r="C45" s="215"/>
      <c r="D45" s="181"/>
      <c r="E45" s="180"/>
      <c r="F45" s="182"/>
      <c r="G45" s="220"/>
      <c r="H45" s="147"/>
    </row>
    <row r="46" spans="2:8" ht="12.75">
      <c r="B46" s="146"/>
      <c r="C46" s="216"/>
      <c r="D46" s="217"/>
      <c r="E46" s="133"/>
      <c r="F46" s="218"/>
      <c r="G46" s="23"/>
      <c r="H46" s="147"/>
    </row>
    <row r="47" spans="2:8" ht="12.75">
      <c r="B47" s="146"/>
      <c r="C47" s="194" t="s">
        <v>1231</v>
      </c>
      <c r="D47" s="185"/>
      <c r="E47" s="186"/>
      <c r="F47" s="187"/>
      <c r="G47" s="188">
        <v>5221</v>
      </c>
      <c r="H47" s="147"/>
    </row>
    <row r="48" spans="2:8" ht="12.75">
      <c r="B48" s="146"/>
      <c r="C48" s="106"/>
      <c r="D48" s="24"/>
      <c r="E48" s="75"/>
      <c r="F48" s="25"/>
      <c r="G48" s="26"/>
      <c r="H48" s="147"/>
    </row>
    <row r="49" spans="1:8" ht="24">
      <c r="A49" s="32">
        <v>40875</v>
      </c>
      <c r="B49" s="158">
        <v>413</v>
      </c>
      <c r="C49" s="106" t="s">
        <v>34</v>
      </c>
      <c r="D49" s="24" t="s">
        <v>272</v>
      </c>
      <c r="E49" s="75" t="s">
        <v>273</v>
      </c>
      <c r="F49" s="25" t="s">
        <v>274</v>
      </c>
      <c r="G49" s="26" t="s">
        <v>275</v>
      </c>
      <c r="H49" s="147">
        <v>210</v>
      </c>
    </row>
    <row r="50" spans="1:8" ht="12.75">
      <c r="A50" s="32">
        <v>40835</v>
      </c>
      <c r="B50" s="146">
        <v>512</v>
      </c>
      <c r="C50" s="106" t="s">
        <v>978</v>
      </c>
      <c r="D50" s="24" t="s">
        <v>979</v>
      </c>
      <c r="E50" s="75" t="s">
        <v>645</v>
      </c>
      <c r="F50" s="25" t="s">
        <v>980</v>
      </c>
      <c r="G50" s="26" t="s">
        <v>981</v>
      </c>
      <c r="H50" s="147">
        <v>280</v>
      </c>
    </row>
    <row r="51" spans="2:8" ht="12.75">
      <c r="B51" s="146"/>
      <c r="C51" s="106"/>
      <c r="D51" s="24"/>
      <c r="E51" s="75"/>
      <c r="F51" s="25"/>
      <c r="G51" s="26"/>
      <c r="H51" s="147"/>
    </row>
    <row r="52" spans="2:8" ht="12.75">
      <c r="B52" s="146"/>
      <c r="C52" s="83" t="s">
        <v>1195</v>
      </c>
      <c r="D52" s="82"/>
      <c r="E52" s="83"/>
      <c r="F52" s="83"/>
      <c r="G52" s="84"/>
      <c r="H52" s="148">
        <f>SUM(H48:H51)</f>
        <v>490</v>
      </c>
    </row>
    <row r="53" spans="2:8" ht="12.75">
      <c r="B53" s="146"/>
      <c r="C53" s="215"/>
      <c r="D53" s="181"/>
      <c r="E53" s="180"/>
      <c r="F53" s="182"/>
      <c r="G53" s="19"/>
      <c r="H53" s="147"/>
    </row>
    <row r="54" spans="2:8" ht="12.75">
      <c r="B54" s="146"/>
      <c r="C54" s="216"/>
      <c r="D54" s="217"/>
      <c r="E54" s="133"/>
      <c r="F54" s="218"/>
      <c r="G54" s="23"/>
      <c r="H54" s="147"/>
    </row>
    <row r="55" spans="2:8" ht="12.75">
      <c r="B55" s="146"/>
      <c r="C55" s="194" t="s">
        <v>1232</v>
      </c>
      <c r="D55" s="192"/>
      <c r="E55" s="190"/>
      <c r="F55" s="193"/>
      <c r="G55" s="60">
        <v>5222</v>
      </c>
      <c r="H55" s="147"/>
    </row>
    <row r="56" spans="2:8" ht="12.75">
      <c r="B56" s="146"/>
      <c r="C56" s="106"/>
      <c r="D56" s="24"/>
      <c r="E56" s="75"/>
      <c r="F56" s="25"/>
      <c r="G56" s="26"/>
      <c r="H56" s="147"/>
    </row>
    <row r="57" spans="1:8" ht="12.75">
      <c r="A57" s="32">
        <v>40795</v>
      </c>
      <c r="B57" s="146">
        <v>207</v>
      </c>
      <c r="C57" s="94" t="s">
        <v>1233</v>
      </c>
      <c r="D57" s="24" t="s">
        <v>1234</v>
      </c>
      <c r="E57" s="75" t="s">
        <v>1235</v>
      </c>
      <c r="F57" s="25" t="s">
        <v>1236</v>
      </c>
      <c r="G57" s="26" t="s">
        <v>732</v>
      </c>
      <c r="H57" s="147">
        <v>300</v>
      </c>
    </row>
    <row r="58" spans="1:8" ht="12.75">
      <c r="A58" s="32">
        <v>40861</v>
      </c>
      <c r="B58" s="158">
        <v>327</v>
      </c>
      <c r="C58" s="94" t="s">
        <v>1238</v>
      </c>
      <c r="D58" s="24" t="s">
        <v>1239</v>
      </c>
      <c r="E58" s="75" t="s">
        <v>1240</v>
      </c>
      <c r="F58" s="25" t="s">
        <v>1241</v>
      </c>
      <c r="G58" s="26" t="s">
        <v>305</v>
      </c>
      <c r="H58" s="147">
        <v>200</v>
      </c>
    </row>
    <row r="59" spans="1:8" ht="12.75">
      <c r="A59" s="32">
        <v>40861</v>
      </c>
      <c r="B59" s="159"/>
      <c r="C59" s="6"/>
      <c r="D59" s="24" t="s">
        <v>1242</v>
      </c>
      <c r="E59" s="75" t="s">
        <v>1243</v>
      </c>
      <c r="F59" s="25" t="s">
        <v>1244</v>
      </c>
      <c r="G59" s="26" t="s">
        <v>306</v>
      </c>
      <c r="H59" s="147">
        <v>320</v>
      </c>
    </row>
    <row r="60" spans="1:8" ht="25.5">
      <c r="A60" s="32">
        <v>40743</v>
      </c>
      <c r="B60" s="146"/>
      <c r="C60" s="8"/>
      <c r="D60" s="24" t="s">
        <v>1246</v>
      </c>
      <c r="E60" s="75" t="s">
        <v>1247</v>
      </c>
      <c r="F60" s="24" t="s">
        <v>261</v>
      </c>
      <c r="G60" s="26" t="s">
        <v>612</v>
      </c>
      <c r="H60" s="147">
        <v>200</v>
      </c>
    </row>
    <row r="61" spans="1:8" ht="12.75">
      <c r="A61" s="32">
        <v>40714</v>
      </c>
      <c r="B61" s="146">
        <v>423</v>
      </c>
      <c r="C61" s="8" t="s">
        <v>1248</v>
      </c>
      <c r="D61" s="24" t="s">
        <v>1249</v>
      </c>
      <c r="E61" s="75" t="s">
        <v>1250</v>
      </c>
      <c r="F61" s="24" t="s">
        <v>1251</v>
      </c>
      <c r="G61" s="26" t="s">
        <v>134</v>
      </c>
      <c r="H61" s="147">
        <v>150</v>
      </c>
    </row>
    <row r="62" spans="1:8" ht="25.5">
      <c r="A62" s="32">
        <v>40840</v>
      </c>
      <c r="B62" s="159"/>
      <c r="C62" s="6"/>
      <c r="D62" s="24" t="s">
        <v>1252</v>
      </c>
      <c r="E62" s="75" t="s">
        <v>1253</v>
      </c>
      <c r="F62" s="24" t="s">
        <v>610</v>
      </c>
      <c r="G62" s="78" t="s">
        <v>611</v>
      </c>
      <c r="H62" s="147">
        <v>200</v>
      </c>
    </row>
    <row r="63" spans="1:8" ht="12.75">
      <c r="A63" s="32">
        <v>40815</v>
      </c>
      <c r="B63" s="146">
        <v>424</v>
      </c>
      <c r="C63" s="94" t="s">
        <v>1254</v>
      </c>
      <c r="D63" s="24" t="s">
        <v>1281</v>
      </c>
      <c r="E63" s="75" t="s">
        <v>1282</v>
      </c>
      <c r="F63" s="25" t="s">
        <v>1283</v>
      </c>
      <c r="G63" s="26" t="s">
        <v>905</v>
      </c>
      <c r="H63" s="147">
        <v>328</v>
      </c>
    </row>
    <row r="64" spans="1:8" ht="12.75">
      <c r="A64" s="32">
        <v>40830</v>
      </c>
      <c r="B64" s="158">
        <v>426</v>
      </c>
      <c r="C64" s="94" t="s">
        <v>1284</v>
      </c>
      <c r="D64" s="24" t="s">
        <v>2</v>
      </c>
      <c r="E64" s="75" t="s">
        <v>3</v>
      </c>
      <c r="F64" s="75" t="s">
        <v>4</v>
      </c>
      <c r="G64" s="26" t="s">
        <v>1076</v>
      </c>
      <c r="H64" s="147">
        <v>150</v>
      </c>
    </row>
    <row r="65" spans="1:8" ht="12.75">
      <c r="A65" s="32">
        <v>40822</v>
      </c>
      <c r="B65" s="158">
        <v>427</v>
      </c>
      <c r="C65" s="94" t="s">
        <v>5</v>
      </c>
      <c r="D65" s="24" t="s">
        <v>918</v>
      </c>
      <c r="E65" s="76" t="s">
        <v>919</v>
      </c>
      <c r="F65" s="76" t="s">
        <v>920</v>
      </c>
      <c r="G65" s="26" t="s">
        <v>921</v>
      </c>
      <c r="H65" s="147">
        <v>200</v>
      </c>
    </row>
    <row r="66" spans="1:8" ht="12.75">
      <c r="A66" s="32">
        <v>40816</v>
      </c>
      <c r="B66" s="158">
        <v>524</v>
      </c>
      <c r="C66" s="94" t="s">
        <v>910</v>
      </c>
      <c r="D66" s="24" t="s">
        <v>911</v>
      </c>
      <c r="E66" s="75" t="s">
        <v>912</v>
      </c>
      <c r="F66" s="75" t="s">
        <v>913</v>
      </c>
      <c r="G66" s="26" t="s">
        <v>914</v>
      </c>
      <c r="H66" s="147">
        <v>200</v>
      </c>
    </row>
    <row r="67" spans="1:8" ht="25.5">
      <c r="A67" s="32" t="s">
        <v>712</v>
      </c>
      <c r="B67" s="158">
        <v>641</v>
      </c>
      <c r="C67" s="94" t="s">
        <v>47</v>
      </c>
      <c r="D67" s="24" t="s">
        <v>915</v>
      </c>
      <c r="E67" s="76" t="s">
        <v>646</v>
      </c>
      <c r="F67" s="75" t="s">
        <v>916</v>
      </c>
      <c r="G67" s="26" t="s">
        <v>917</v>
      </c>
      <c r="H67" s="147">
        <f>120+60</f>
        <v>180</v>
      </c>
    </row>
    <row r="68" spans="1:8" ht="12.75">
      <c r="A68" s="32">
        <v>40815</v>
      </c>
      <c r="B68" s="158">
        <v>714</v>
      </c>
      <c r="C68" s="94" t="s">
        <v>53</v>
      </c>
      <c r="D68" s="24" t="s">
        <v>906</v>
      </c>
      <c r="E68" s="76" t="s">
        <v>907</v>
      </c>
      <c r="F68" s="75" t="s">
        <v>908</v>
      </c>
      <c r="G68" s="26" t="s">
        <v>909</v>
      </c>
      <c r="H68" s="147">
        <v>220</v>
      </c>
    </row>
    <row r="69" spans="1:8" ht="24">
      <c r="A69" s="32">
        <v>40875</v>
      </c>
      <c r="B69" s="158"/>
      <c r="D69" s="24" t="s">
        <v>906</v>
      </c>
      <c r="E69" s="76" t="s">
        <v>907</v>
      </c>
      <c r="F69" s="75" t="s">
        <v>908</v>
      </c>
      <c r="G69" s="26" t="s">
        <v>276</v>
      </c>
      <c r="H69" s="147">
        <v>140</v>
      </c>
    </row>
    <row r="70" spans="2:8" ht="12.75">
      <c r="B70" s="146"/>
      <c r="D70" s="24"/>
      <c r="E70" s="75"/>
      <c r="F70" s="25"/>
      <c r="G70" s="26"/>
      <c r="H70" s="147"/>
    </row>
    <row r="71" spans="2:8" ht="12.75">
      <c r="B71" s="146"/>
      <c r="C71" s="83" t="s">
        <v>1195</v>
      </c>
      <c r="D71" s="82"/>
      <c r="E71" s="83"/>
      <c r="F71" s="83"/>
      <c r="G71" s="84"/>
      <c r="H71" s="148">
        <f>SUM(H56:H70)</f>
        <v>2788</v>
      </c>
    </row>
    <row r="72" spans="2:8" ht="12.75">
      <c r="B72" s="146"/>
      <c r="C72" s="219"/>
      <c r="D72" s="181"/>
      <c r="E72" s="180"/>
      <c r="F72" s="182"/>
      <c r="G72" s="220"/>
      <c r="H72" s="147"/>
    </row>
    <row r="73" spans="2:8" ht="12.75">
      <c r="B73" s="146"/>
      <c r="C73" s="216"/>
      <c r="D73" s="217"/>
      <c r="E73" s="133"/>
      <c r="F73" s="218"/>
      <c r="G73" s="23"/>
      <c r="H73" s="147"/>
    </row>
    <row r="74" spans="1:8" s="11" customFormat="1" ht="12.75">
      <c r="A74" s="32"/>
      <c r="B74" s="149"/>
      <c r="C74" s="194" t="s">
        <v>12</v>
      </c>
      <c r="D74" s="192"/>
      <c r="E74" s="190"/>
      <c r="F74" s="191"/>
      <c r="G74" s="188">
        <v>5223</v>
      </c>
      <c r="H74" s="147"/>
    </row>
    <row r="75" spans="1:8" s="11" customFormat="1" ht="12.75">
      <c r="A75" s="32"/>
      <c r="B75" s="149"/>
      <c r="C75" s="197"/>
      <c r="D75" s="34"/>
      <c r="E75" s="33"/>
      <c r="F75" s="35"/>
      <c r="G75" s="70"/>
      <c r="H75" s="147"/>
    </row>
    <row r="76" spans="1:8" s="11" customFormat="1" ht="25.5">
      <c r="A76" s="32">
        <v>40840</v>
      </c>
      <c r="B76" s="158">
        <v>100</v>
      </c>
      <c r="C76" s="94" t="s">
        <v>1197</v>
      </c>
      <c r="D76" s="76" t="s">
        <v>613</v>
      </c>
      <c r="E76" s="75" t="s">
        <v>614</v>
      </c>
      <c r="F76" s="105" t="s">
        <v>615</v>
      </c>
      <c r="G76" s="36" t="s">
        <v>616</v>
      </c>
      <c r="H76" s="147">
        <v>1275</v>
      </c>
    </row>
    <row r="77" spans="1:8" s="11" customFormat="1" ht="25.5">
      <c r="A77" s="32">
        <v>40718</v>
      </c>
      <c r="B77" s="160"/>
      <c r="D77" s="76" t="s">
        <v>152</v>
      </c>
      <c r="E77" s="75" t="s">
        <v>153</v>
      </c>
      <c r="F77" s="105" t="s">
        <v>154</v>
      </c>
      <c r="G77" s="36" t="s">
        <v>155</v>
      </c>
      <c r="H77" s="147">
        <v>120</v>
      </c>
    </row>
    <row r="78" spans="1:8" s="11" customFormat="1" ht="12.75">
      <c r="A78" s="32">
        <v>40701</v>
      </c>
      <c r="B78" s="158"/>
      <c r="C78" s="94"/>
      <c r="D78" s="76" t="s">
        <v>91</v>
      </c>
      <c r="E78" s="75" t="s">
        <v>92</v>
      </c>
      <c r="F78" s="105" t="s">
        <v>93</v>
      </c>
      <c r="G78" s="36" t="s">
        <v>94</v>
      </c>
      <c r="H78" s="147">
        <v>100</v>
      </c>
    </row>
    <row r="79" spans="1:8" s="11" customFormat="1" ht="12.75">
      <c r="A79" s="32">
        <v>40743</v>
      </c>
      <c r="B79" s="158"/>
      <c r="C79" s="94"/>
      <c r="D79" s="76" t="s">
        <v>262</v>
      </c>
      <c r="E79" s="75" t="s">
        <v>263</v>
      </c>
      <c r="F79" s="105" t="s">
        <v>264</v>
      </c>
      <c r="G79" s="36" t="s">
        <v>265</v>
      </c>
      <c r="H79" s="147">
        <v>250</v>
      </c>
    </row>
    <row r="80" spans="1:8" s="11" customFormat="1" ht="12.75">
      <c r="A80" s="32">
        <v>40840</v>
      </c>
      <c r="B80" s="158"/>
      <c r="C80" s="94"/>
      <c r="D80" s="76" t="s">
        <v>617</v>
      </c>
      <c r="E80" s="75" t="s">
        <v>618</v>
      </c>
      <c r="F80" s="105" t="s">
        <v>619</v>
      </c>
      <c r="G80" s="36" t="s">
        <v>620</v>
      </c>
      <c r="H80" s="147">
        <v>500</v>
      </c>
    </row>
    <row r="81" spans="1:12" s="11" customFormat="1" ht="12.75">
      <c r="A81" s="32"/>
      <c r="B81" s="146" t="s">
        <v>13</v>
      </c>
      <c r="C81" s="94" t="s">
        <v>14</v>
      </c>
      <c r="D81" s="24"/>
      <c r="E81" s="75"/>
      <c r="F81" s="25"/>
      <c r="G81" s="26"/>
      <c r="H81" s="147"/>
      <c r="I81" s="6"/>
      <c r="J81" s="6"/>
      <c r="K81" s="6"/>
      <c r="L81" s="6"/>
    </row>
    <row r="82" spans="1:12" s="11" customFormat="1" ht="12.75">
      <c r="A82" s="32">
        <v>40823</v>
      </c>
      <c r="B82" s="146" t="s">
        <v>15</v>
      </c>
      <c r="C82" s="94" t="s">
        <v>16</v>
      </c>
      <c r="D82" s="24" t="s">
        <v>1018</v>
      </c>
      <c r="E82" s="75" t="s">
        <v>1019</v>
      </c>
      <c r="F82" s="25" t="s">
        <v>79</v>
      </c>
      <c r="G82" s="26" t="s">
        <v>1011</v>
      </c>
      <c r="H82" s="147">
        <v>200</v>
      </c>
      <c r="I82" s="6"/>
      <c r="J82" s="6"/>
      <c r="K82" s="6"/>
      <c r="L82" s="6"/>
    </row>
    <row r="83" spans="1:12" s="11" customFormat="1" ht="12.75">
      <c r="A83" s="32">
        <v>40743</v>
      </c>
      <c r="B83" s="146"/>
      <c r="C83" s="94"/>
      <c r="D83" s="24" t="s">
        <v>266</v>
      </c>
      <c r="E83" s="75" t="s">
        <v>278</v>
      </c>
      <c r="F83" s="25" t="s">
        <v>279</v>
      </c>
      <c r="G83" s="26" t="s">
        <v>77</v>
      </c>
      <c r="H83" s="147">
        <v>120</v>
      </c>
      <c r="I83" s="6"/>
      <c r="J83" s="6"/>
      <c r="K83" s="6"/>
      <c r="L83" s="6"/>
    </row>
    <row r="84" spans="1:12" s="11" customFormat="1" ht="12.75">
      <c r="A84" s="32">
        <v>40725</v>
      </c>
      <c r="B84" s="146" t="s">
        <v>17</v>
      </c>
      <c r="C84" s="94" t="s">
        <v>18</v>
      </c>
      <c r="D84" s="24" t="s">
        <v>198</v>
      </c>
      <c r="E84" s="75" t="s">
        <v>199</v>
      </c>
      <c r="F84" s="25" t="s">
        <v>1241</v>
      </c>
      <c r="G84" s="26" t="s">
        <v>200</v>
      </c>
      <c r="H84" s="147">
        <v>200</v>
      </c>
      <c r="I84" s="6"/>
      <c r="J84" s="6"/>
      <c r="K84" s="6"/>
      <c r="L84" s="6"/>
    </row>
    <row r="85" spans="1:12" s="11" customFormat="1" ht="12.75">
      <c r="A85" s="32">
        <v>40779</v>
      </c>
      <c r="B85" s="146"/>
      <c r="C85" s="94"/>
      <c r="D85" s="24" t="s">
        <v>592</v>
      </c>
      <c r="E85" s="75" t="s">
        <v>593</v>
      </c>
      <c r="F85" s="25" t="s">
        <v>1241</v>
      </c>
      <c r="G85" s="26" t="s">
        <v>200</v>
      </c>
      <c r="H85" s="147">
        <v>400</v>
      </c>
      <c r="I85" s="6"/>
      <c r="J85" s="6"/>
      <c r="K85" s="6"/>
      <c r="L85" s="6"/>
    </row>
    <row r="86" spans="1:12" s="11" customFormat="1" ht="12.75">
      <c r="A86" s="32">
        <v>40828</v>
      </c>
      <c r="B86" s="146">
        <v>201</v>
      </c>
      <c r="C86" s="94" t="s">
        <v>19</v>
      </c>
      <c r="D86" s="24" t="s">
        <v>1127</v>
      </c>
      <c r="E86" s="75" t="s">
        <v>1128</v>
      </c>
      <c r="F86" s="25" t="s">
        <v>1245</v>
      </c>
      <c r="G86" s="26" t="s">
        <v>1129</v>
      </c>
      <c r="H86" s="147">
        <v>400</v>
      </c>
      <c r="I86" s="6"/>
      <c r="J86" s="6"/>
      <c r="K86" s="6"/>
      <c r="L86" s="6"/>
    </row>
    <row r="87" spans="1:12" s="11" customFormat="1" ht="12.75">
      <c r="A87" s="32">
        <v>40828</v>
      </c>
      <c r="B87" s="146"/>
      <c r="C87" s="94"/>
      <c r="D87" s="24" t="s">
        <v>1130</v>
      </c>
      <c r="E87" s="75" t="s">
        <v>1131</v>
      </c>
      <c r="F87" s="25" t="s">
        <v>214</v>
      </c>
      <c r="G87" s="26" t="s">
        <v>1132</v>
      </c>
      <c r="H87" s="147">
        <v>450</v>
      </c>
      <c r="I87" s="6"/>
      <c r="J87" s="6"/>
      <c r="K87" s="6"/>
      <c r="L87" s="6"/>
    </row>
    <row r="88" spans="1:13" s="11" customFormat="1" ht="12.75">
      <c r="A88" s="32">
        <v>40739</v>
      </c>
      <c r="B88" s="146">
        <v>202</v>
      </c>
      <c r="C88" s="94" t="s">
        <v>1191</v>
      </c>
      <c r="D88" s="24" t="s">
        <v>241</v>
      </c>
      <c r="E88" s="75" t="s">
        <v>1191</v>
      </c>
      <c r="F88" s="25" t="s">
        <v>242</v>
      </c>
      <c r="G88" s="26" t="s">
        <v>243</v>
      </c>
      <c r="H88" s="147">
        <v>200</v>
      </c>
      <c r="I88" s="6"/>
      <c r="J88" s="6"/>
      <c r="K88" s="6"/>
      <c r="L88" s="6"/>
      <c r="M88" s="6"/>
    </row>
    <row r="89" spans="1:13" s="11" customFormat="1" ht="12.75">
      <c r="A89" s="32">
        <v>40739</v>
      </c>
      <c r="B89" s="146"/>
      <c r="C89" s="94"/>
      <c r="D89" s="24" t="s">
        <v>244</v>
      </c>
      <c r="E89" s="75" t="s">
        <v>245</v>
      </c>
      <c r="F89" s="25" t="s">
        <v>246</v>
      </c>
      <c r="G89" s="26" t="s">
        <v>247</v>
      </c>
      <c r="H89" s="147">
        <v>200</v>
      </c>
      <c r="I89" s="6"/>
      <c r="J89" s="6"/>
      <c r="K89" s="6"/>
      <c r="L89" s="6"/>
      <c r="M89" s="6"/>
    </row>
    <row r="90" spans="1:13" s="11" customFormat="1" ht="12.75">
      <c r="A90" s="32">
        <v>40779</v>
      </c>
      <c r="B90" s="146">
        <v>203</v>
      </c>
      <c r="C90" s="94" t="s">
        <v>1198</v>
      </c>
      <c r="D90" s="24" t="s">
        <v>594</v>
      </c>
      <c r="E90" s="75" t="s">
        <v>595</v>
      </c>
      <c r="F90" s="25" t="s">
        <v>10</v>
      </c>
      <c r="G90" s="26" t="s">
        <v>596</v>
      </c>
      <c r="H90" s="147">
        <v>250</v>
      </c>
      <c r="I90" s="6"/>
      <c r="J90" s="6"/>
      <c r="K90" s="6"/>
      <c r="L90" s="6"/>
      <c r="M90" s="6"/>
    </row>
    <row r="91" spans="1:13" s="11" customFormat="1" ht="12.75">
      <c r="A91" s="32">
        <v>40743</v>
      </c>
      <c r="B91" s="146">
        <v>204</v>
      </c>
      <c r="C91" s="94" t="s">
        <v>20</v>
      </c>
      <c r="D91" s="24" t="s">
        <v>280</v>
      </c>
      <c r="E91" s="75" t="s">
        <v>20</v>
      </c>
      <c r="F91" s="25" t="s">
        <v>281</v>
      </c>
      <c r="G91" s="26" t="s">
        <v>282</v>
      </c>
      <c r="H91" s="147">
        <v>100</v>
      </c>
      <c r="I91" s="6"/>
      <c r="J91" s="6"/>
      <c r="K91" s="6"/>
      <c r="L91" s="6"/>
      <c r="M91" s="6"/>
    </row>
    <row r="92" spans="1:13" s="11" customFormat="1" ht="12.75">
      <c r="A92" s="32">
        <v>40695</v>
      </c>
      <c r="B92" s="146">
        <v>205</v>
      </c>
      <c r="C92" s="94" t="s">
        <v>1199</v>
      </c>
      <c r="D92" s="24" t="s">
        <v>71</v>
      </c>
      <c r="E92" s="75" t="s">
        <v>72</v>
      </c>
      <c r="F92" s="25" t="s">
        <v>1049</v>
      </c>
      <c r="G92" s="26" t="s">
        <v>73</v>
      </c>
      <c r="H92" s="147">
        <v>400</v>
      </c>
      <c r="I92" s="6"/>
      <c r="J92" s="6"/>
      <c r="K92" s="6"/>
      <c r="L92" s="6"/>
      <c r="M92" s="6"/>
    </row>
    <row r="93" spans="1:13" s="11" customFormat="1" ht="12.75">
      <c r="A93" s="32">
        <v>40851</v>
      </c>
      <c r="B93" s="146"/>
      <c r="C93" s="106"/>
      <c r="D93" s="18"/>
      <c r="E93" s="75" t="s">
        <v>72</v>
      </c>
      <c r="F93" s="25" t="s">
        <v>1049</v>
      </c>
      <c r="G93" s="26" t="s">
        <v>1050</v>
      </c>
      <c r="H93" s="147">
        <v>152</v>
      </c>
      <c r="I93" s="6"/>
      <c r="J93" s="6"/>
      <c r="K93" s="6"/>
      <c r="L93" s="6"/>
      <c r="M93" s="6"/>
    </row>
    <row r="94" spans="1:13" s="11" customFormat="1" ht="12.75">
      <c r="A94" s="32">
        <v>40758</v>
      </c>
      <c r="B94" s="146"/>
      <c r="C94" s="106"/>
      <c r="D94" s="18" t="s">
        <v>344</v>
      </c>
      <c r="E94" s="75" t="s">
        <v>345</v>
      </c>
      <c r="F94" s="25" t="s">
        <v>346</v>
      </c>
      <c r="G94" s="26" t="s">
        <v>347</v>
      </c>
      <c r="H94" s="147">
        <v>180</v>
      </c>
      <c r="I94" s="6"/>
      <c r="J94" s="6"/>
      <c r="K94" s="6"/>
      <c r="L94" s="6"/>
      <c r="M94" s="6"/>
    </row>
    <row r="95" spans="1:13" s="11" customFormat="1" ht="12.75">
      <c r="A95" s="32">
        <v>40743</v>
      </c>
      <c r="B95" s="146"/>
      <c r="C95" s="106"/>
      <c r="D95" s="18" t="s">
        <v>283</v>
      </c>
      <c r="E95" s="75" t="s">
        <v>284</v>
      </c>
      <c r="F95" s="25" t="s">
        <v>285</v>
      </c>
      <c r="G95" s="26" t="s">
        <v>286</v>
      </c>
      <c r="H95" s="147">
        <v>280</v>
      </c>
      <c r="I95" s="6"/>
      <c r="J95" s="6"/>
      <c r="K95" s="6"/>
      <c r="L95" s="6"/>
      <c r="M95" s="6"/>
    </row>
    <row r="96" spans="1:13" s="11" customFormat="1" ht="12.75">
      <c r="A96" s="32">
        <v>40837</v>
      </c>
      <c r="B96" s="146">
        <v>206</v>
      </c>
      <c r="C96" s="106" t="s">
        <v>63</v>
      </c>
      <c r="D96" s="18" t="s">
        <v>888</v>
      </c>
      <c r="E96" s="75" t="s">
        <v>647</v>
      </c>
      <c r="F96" s="25" t="s">
        <v>285</v>
      </c>
      <c r="G96" s="26" t="s">
        <v>889</v>
      </c>
      <c r="H96" s="147">
        <v>492</v>
      </c>
      <c r="I96" s="6"/>
      <c r="J96" s="6"/>
      <c r="K96" s="6"/>
      <c r="L96" s="6"/>
      <c r="M96" s="6"/>
    </row>
    <row r="97" spans="1:13" s="11" customFormat="1" ht="12.75">
      <c r="A97" s="32">
        <v>40815</v>
      </c>
      <c r="B97" s="146">
        <v>207</v>
      </c>
      <c r="C97" s="106" t="s">
        <v>1233</v>
      </c>
      <c r="D97" s="94" t="s">
        <v>946</v>
      </c>
      <c r="E97" s="75" t="s">
        <v>947</v>
      </c>
      <c r="F97" s="25" t="s">
        <v>948</v>
      </c>
      <c r="G97" s="26" t="s">
        <v>949</v>
      </c>
      <c r="H97" s="147">
        <v>300</v>
      </c>
      <c r="I97" s="6"/>
      <c r="J97" s="6"/>
      <c r="K97" s="6"/>
      <c r="L97" s="6"/>
      <c r="M97" s="6"/>
    </row>
    <row r="98" spans="1:13" s="11" customFormat="1" ht="12.75">
      <c r="A98" s="32">
        <v>40767</v>
      </c>
      <c r="B98" s="146">
        <v>207</v>
      </c>
      <c r="C98" s="106" t="s">
        <v>1233</v>
      </c>
      <c r="D98" s="94" t="s">
        <v>472</v>
      </c>
      <c r="E98" s="75" t="s">
        <v>473</v>
      </c>
      <c r="F98" s="25" t="s">
        <v>214</v>
      </c>
      <c r="G98" s="26" t="s">
        <v>474</v>
      </c>
      <c r="H98" s="147">
        <v>240</v>
      </c>
      <c r="I98" s="6"/>
      <c r="J98" s="6"/>
      <c r="K98" s="6"/>
      <c r="L98" s="6"/>
      <c r="M98" s="6"/>
    </row>
    <row r="99" spans="1:13" s="11" customFormat="1" ht="12.75">
      <c r="A99" s="32">
        <v>40767</v>
      </c>
      <c r="B99" s="146"/>
      <c r="C99" s="106"/>
      <c r="D99" s="94" t="s">
        <v>475</v>
      </c>
      <c r="E99" s="75" t="s">
        <v>476</v>
      </c>
      <c r="F99" s="25" t="s">
        <v>76</v>
      </c>
      <c r="G99" s="26" t="s">
        <v>477</v>
      </c>
      <c r="H99" s="147">
        <v>300</v>
      </c>
      <c r="I99" s="6"/>
      <c r="J99" s="6"/>
      <c r="K99" s="6"/>
      <c r="L99" s="6"/>
      <c r="M99" s="6"/>
    </row>
    <row r="100" spans="1:13" s="11" customFormat="1" ht="12.75">
      <c r="A100" s="32">
        <v>40875</v>
      </c>
      <c r="B100" s="146"/>
      <c r="C100" s="106"/>
      <c r="D100" s="94"/>
      <c r="E100" s="75" t="s">
        <v>476</v>
      </c>
      <c r="F100" s="25" t="s">
        <v>76</v>
      </c>
      <c r="G100" s="26" t="s">
        <v>277</v>
      </c>
      <c r="H100" s="147">
        <v>48</v>
      </c>
      <c r="I100" s="6"/>
      <c r="J100" s="6"/>
      <c r="K100" s="6"/>
      <c r="L100" s="6"/>
      <c r="M100" s="6"/>
    </row>
    <row r="101" spans="1:13" s="11" customFormat="1" ht="12.75">
      <c r="A101" s="32">
        <v>40851</v>
      </c>
      <c r="B101" s="146"/>
      <c r="C101" s="106"/>
      <c r="D101" s="94"/>
      <c r="E101" s="75" t="s">
        <v>1051</v>
      </c>
      <c r="F101" s="25" t="s">
        <v>799</v>
      </c>
      <c r="G101" s="26" t="s">
        <v>321</v>
      </c>
      <c r="H101" s="147">
        <v>150</v>
      </c>
      <c r="I101" s="6"/>
      <c r="J101" s="6"/>
      <c r="K101" s="6"/>
      <c r="L101" s="6"/>
      <c r="M101" s="6"/>
    </row>
    <row r="102" spans="1:13" s="11" customFormat="1" ht="12.75">
      <c r="A102" s="32">
        <v>40743</v>
      </c>
      <c r="B102" s="146">
        <v>208</v>
      </c>
      <c r="C102" s="106" t="s">
        <v>1200</v>
      </c>
      <c r="D102" s="75" t="s">
        <v>287</v>
      </c>
      <c r="E102" s="75" t="s">
        <v>288</v>
      </c>
      <c r="F102" s="25" t="s">
        <v>849</v>
      </c>
      <c r="G102" s="26" t="s">
        <v>289</v>
      </c>
      <c r="H102" s="147">
        <v>350</v>
      </c>
      <c r="I102" s="6"/>
      <c r="J102" s="6"/>
      <c r="K102" s="6"/>
      <c r="L102" s="6"/>
      <c r="M102" s="6"/>
    </row>
    <row r="103" spans="1:13" s="11" customFormat="1" ht="12.75">
      <c r="A103" s="32">
        <v>40809</v>
      </c>
      <c r="B103" s="146"/>
      <c r="C103" s="106"/>
      <c r="D103" s="94" t="s">
        <v>847</v>
      </c>
      <c r="E103" s="75" t="s">
        <v>848</v>
      </c>
      <c r="F103" s="25" t="s">
        <v>76</v>
      </c>
      <c r="G103" s="26" t="s">
        <v>850</v>
      </c>
      <c r="H103" s="147">
        <v>400</v>
      </c>
      <c r="I103" s="6"/>
      <c r="J103" s="6"/>
      <c r="K103" s="6"/>
      <c r="L103" s="6"/>
      <c r="M103" s="6"/>
    </row>
    <row r="104" spans="1:13" s="11" customFormat="1" ht="12.75">
      <c r="A104" s="32">
        <v>40708</v>
      </c>
      <c r="B104" s="146">
        <v>209</v>
      </c>
      <c r="C104" s="106" t="s">
        <v>1237</v>
      </c>
      <c r="D104" s="94" t="s">
        <v>124</v>
      </c>
      <c r="E104" s="75" t="s">
        <v>125</v>
      </c>
      <c r="F104" s="25" t="s">
        <v>1245</v>
      </c>
      <c r="G104" s="26" t="s">
        <v>126</v>
      </c>
      <c r="H104" s="147">
        <v>200</v>
      </c>
      <c r="I104" s="6"/>
      <c r="J104" s="6"/>
      <c r="K104" s="6"/>
      <c r="L104" s="6"/>
      <c r="M104" s="6"/>
    </row>
    <row r="105" spans="1:13" s="11" customFormat="1" ht="12.75">
      <c r="A105" s="32">
        <v>40823</v>
      </c>
      <c r="B105" s="146">
        <v>311</v>
      </c>
      <c r="C105" s="106" t="s">
        <v>1201</v>
      </c>
      <c r="D105" s="94" t="s">
        <v>1015</v>
      </c>
      <c r="E105" s="75" t="s">
        <v>1016</v>
      </c>
      <c r="F105" s="25" t="s">
        <v>76</v>
      </c>
      <c r="G105" s="26" t="s">
        <v>1017</v>
      </c>
      <c r="H105" s="147">
        <v>120</v>
      </c>
      <c r="I105" s="6"/>
      <c r="J105" s="6"/>
      <c r="K105" s="6"/>
      <c r="L105" s="6"/>
      <c r="M105" s="6"/>
    </row>
    <row r="106" spans="1:13" s="11" customFormat="1" ht="12.75">
      <c r="A106" s="32">
        <v>40772</v>
      </c>
      <c r="B106" s="146">
        <v>312</v>
      </c>
      <c r="C106" s="94" t="s">
        <v>21</v>
      </c>
      <c r="D106" s="24" t="s">
        <v>496</v>
      </c>
      <c r="E106" s="75" t="s">
        <v>497</v>
      </c>
      <c r="F106" s="25" t="s">
        <v>498</v>
      </c>
      <c r="G106" s="26" t="s">
        <v>499</v>
      </c>
      <c r="H106" s="147">
        <v>400</v>
      </c>
      <c r="I106" s="6"/>
      <c r="J106" s="6"/>
      <c r="K106" s="6"/>
      <c r="L106" s="6"/>
      <c r="M106" s="6"/>
    </row>
    <row r="107" spans="1:13" s="11" customFormat="1" ht="12.75">
      <c r="A107" s="32">
        <v>40743</v>
      </c>
      <c r="B107" s="161">
        <v>313</v>
      </c>
      <c r="C107" s="94" t="s">
        <v>22</v>
      </c>
      <c r="D107" s="24" t="s">
        <v>290</v>
      </c>
      <c r="E107" s="75" t="s">
        <v>291</v>
      </c>
      <c r="F107" s="25" t="s">
        <v>4</v>
      </c>
      <c r="G107" s="26" t="s">
        <v>77</v>
      </c>
      <c r="H107" s="147">
        <v>270</v>
      </c>
      <c r="I107" s="6"/>
      <c r="J107" s="6"/>
      <c r="K107" s="6"/>
      <c r="L107" s="6"/>
      <c r="M107" s="6"/>
    </row>
    <row r="108" spans="1:13" s="11" customFormat="1" ht="12.75">
      <c r="A108" s="32">
        <v>40823</v>
      </c>
      <c r="B108" s="161"/>
      <c r="C108" s="94"/>
      <c r="D108" s="24" t="s">
        <v>1012</v>
      </c>
      <c r="E108" s="75" t="s">
        <v>1013</v>
      </c>
      <c r="F108" s="25" t="s">
        <v>76</v>
      </c>
      <c r="G108" s="26" t="s">
        <v>103</v>
      </c>
      <c r="H108" s="147">
        <v>280</v>
      </c>
      <c r="I108" s="6"/>
      <c r="J108" s="6"/>
      <c r="K108" s="6"/>
      <c r="L108" s="6"/>
      <c r="M108" s="6"/>
    </row>
    <row r="109" spans="1:13" s="11" customFormat="1" ht="25.5">
      <c r="A109" s="32">
        <v>40787</v>
      </c>
      <c r="B109" s="162">
        <v>314</v>
      </c>
      <c r="C109" s="94" t="s">
        <v>1203</v>
      </c>
      <c r="D109" s="24" t="s">
        <v>679</v>
      </c>
      <c r="E109" s="75" t="s">
        <v>680</v>
      </c>
      <c r="F109" s="25" t="s">
        <v>681</v>
      </c>
      <c r="G109" s="26" t="s">
        <v>682</v>
      </c>
      <c r="H109" s="147">
        <v>400</v>
      </c>
      <c r="I109" s="6"/>
      <c r="J109" s="6"/>
      <c r="K109" s="6"/>
      <c r="L109" s="6"/>
      <c r="M109" s="6"/>
    </row>
    <row r="110" spans="1:13" s="11" customFormat="1" ht="12.75">
      <c r="A110" s="32">
        <v>40772</v>
      </c>
      <c r="B110" s="161">
        <v>315</v>
      </c>
      <c r="C110" s="94" t="s">
        <v>1207</v>
      </c>
      <c r="D110" s="24" t="s">
        <v>500</v>
      </c>
      <c r="E110" s="75" t="s">
        <v>501</v>
      </c>
      <c r="F110" s="25" t="s">
        <v>79</v>
      </c>
      <c r="G110" s="26" t="s">
        <v>1014</v>
      </c>
      <c r="H110" s="147">
        <v>120</v>
      </c>
      <c r="I110" s="6"/>
      <c r="J110" s="6"/>
      <c r="K110" s="6"/>
      <c r="L110" s="6"/>
      <c r="M110" s="6"/>
    </row>
    <row r="111" spans="1:13" s="11" customFormat="1" ht="12.75">
      <c r="A111" s="32">
        <v>40809</v>
      </c>
      <c r="B111" s="161">
        <v>316</v>
      </c>
      <c r="C111" s="94" t="s">
        <v>1211</v>
      </c>
      <c r="D111" s="24" t="s">
        <v>851</v>
      </c>
      <c r="E111" s="75" t="s">
        <v>852</v>
      </c>
      <c r="F111" s="25" t="s">
        <v>76</v>
      </c>
      <c r="G111" s="26" t="s">
        <v>853</v>
      </c>
      <c r="H111" s="147">
        <v>390</v>
      </c>
      <c r="I111" s="6"/>
      <c r="J111" s="6"/>
      <c r="K111" s="6"/>
      <c r="L111" s="6"/>
      <c r="M111" s="6"/>
    </row>
    <row r="112" spans="1:13" s="11" customFormat="1" ht="12.75">
      <c r="A112" s="32"/>
      <c r="B112" s="146">
        <v>317</v>
      </c>
      <c r="C112" s="94" t="s">
        <v>1212</v>
      </c>
      <c r="D112" s="24"/>
      <c r="E112" s="75"/>
      <c r="F112" s="8"/>
      <c r="G112" s="26"/>
      <c r="H112" s="147"/>
      <c r="I112" s="6"/>
      <c r="J112" s="6"/>
      <c r="K112" s="6"/>
      <c r="L112" s="6"/>
      <c r="M112" s="6"/>
    </row>
    <row r="113" spans="1:13" s="11" customFormat="1" ht="24">
      <c r="A113" s="32">
        <v>40772</v>
      </c>
      <c r="B113" s="158">
        <v>321</v>
      </c>
      <c r="C113" s="94" t="s">
        <v>23</v>
      </c>
      <c r="D113" s="24" t="s">
        <v>502</v>
      </c>
      <c r="E113" s="75" t="s">
        <v>503</v>
      </c>
      <c r="F113" s="8" t="s">
        <v>504</v>
      </c>
      <c r="G113" s="26" t="s">
        <v>505</v>
      </c>
      <c r="H113" s="147">
        <v>200</v>
      </c>
      <c r="I113" s="6"/>
      <c r="J113" s="6"/>
      <c r="K113" s="6"/>
      <c r="L113" s="6"/>
      <c r="M113" s="6"/>
    </row>
    <row r="114" spans="1:13" s="11" customFormat="1" ht="12.75">
      <c r="A114" s="32">
        <v>40809</v>
      </c>
      <c r="B114" s="146">
        <v>322</v>
      </c>
      <c r="C114" s="94" t="s">
        <v>1192</v>
      </c>
      <c r="D114" s="24" t="s">
        <v>854</v>
      </c>
      <c r="E114" s="75" t="s">
        <v>855</v>
      </c>
      <c r="F114" s="8" t="s">
        <v>856</v>
      </c>
      <c r="G114" s="26" t="s">
        <v>499</v>
      </c>
      <c r="H114" s="147">
        <v>150</v>
      </c>
      <c r="I114" s="6"/>
      <c r="J114" s="6"/>
      <c r="K114" s="6"/>
      <c r="L114" s="6"/>
      <c r="M114" s="6"/>
    </row>
    <row r="115" spans="1:13" s="11" customFormat="1" ht="12.75">
      <c r="A115" s="32">
        <v>40809</v>
      </c>
      <c r="B115" s="146"/>
      <c r="C115" s="94"/>
      <c r="D115" s="24" t="s">
        <v>928</v>
      </c>
      <c r="E115" s="75" t="s">
        <v>929</v>
      </c>
      <c r="F115" s="8" t="s">
        <v>930</v>
      </c>
      <c r="G115" s="26" t="s">
        <v>77</v>
      </c>
      <c r="H115" s="147">
        <v>240</v>
      </c>
      <c r="I115" s="6"/>
      <c r="J115" s="6"/>
      <c r="K115" s="6"/>
      <c r="L115" s="6"/>
      <c r="M115" s="6"/>
    </row>
    <row r="116" spans="1:13" s="11" customFormat="1" ht="12.75">
      <c r="A116" s="32">
        <v>40823</v>
      </c>
      <c r="B116" s="146">
        <v>323</v>
      </c>
      <c r="C116" s="94" t="s">
        <v>24</v>
      </c>
      <c r="D116" s="24" t="s">
        <v>1003</v>
      </c>
      <c r="E116" s="75" t="s">
        <v>1004</v>
      </c>
      <c r="F116" s="8" t="s">
        <v>1005</v>
      </c>
      <c r="G116" s="26" t="s">
        <v>1260</v>
      </c>
      <c r="H116" s="147">
        <v>160</v>
      </c>
      <c r="I116" s="6"/>
      <c r="J116" s="6"/>
      <c r="K116" s="6"/>
      <c r="L116" s="6"/>
      <c r="M116" s="6"/>
    </row>
    <row r="117" spans="1:13" s="11" customFormat="1" ht="12.75">
      <c r="A117" s="32">
        <v>40847</v>
      </c>
      <c r="B117" s="146"/>
      <c r="C117" s="94"/>
      <c r="D117" s="24" t="s">
        <v>634</v>
      </c>
      <c r="E117" s="75" t="s">
        <v>635</v>
      </c>
      <c r="F117" s="8" t="s">
        <v>636</v>
      </c>
      <c r="G117" s="26" t="s">
        <v>77</v>
      </c>
      <c r="H117" s="147">
        <v>200</v>
      </c>
      <c r="I117" s="6"/>
      <c r="J117" s="6"/>
      <c r="K117" s="6"/>
      <c r="L117" s="6"/>
      <c r="M117" s="6"/>
    </row>
    <row r="118" spans="1:13" s="11" customFormat="1" ht="12.75">
      <c r="A118" s="32">
        <v>40809</v>
      </c>
      <c r="B118" s="146">
        <v>324</v>
      </c>
      <c r="C118" s="94" t="s">
        <v>25</v>
      </c>
      <c r="D118" s="24" t="s">
        <v>939</v>
      </c>
      <c r="E118" s="75" t="s">
        <v>940</v>
      </c>
      <c r="F118" s="8" t="s">
        <v>301</v>
      </c>
      <c r="G118" s="26" t="s">
        <v>77</v>
      </c>
      <c r="H118" s="147">
        <v>300</v>
      </c>
      <c r="I118" s="6"/>
      <c r="J118" s="6"/>
      <c r="K118" s="6"/>
      <c r="L118" s="6"/>
      <c r="M118" s="6"/>
    </row>
    <row r="119" spans="1:13" s="11" customFormat="1" ht="12.75">
      <c r="A119" s="32">
        <v>40809</v>
      </c>
      <c r="B119" s="146"/>
      <c r="C119" s="94"/>
      <c r="D119" s="24" t="s">
        <v>925</v>
      </c>
      <c r="E119" s="75" t="s">
        <v>926</v>
      </c>
      <c r="F119" s="8" t="s">
        <v>927</v>
      </c>
      <c r="G119" s="26" t="s">
        <v>77</v>
      </c>
      <c r="H119" s="147">
        <v>120</v>
      </c>
      <c r="I119" s="6"/>
      <c r="J119" s="6"/>
      <c r="K119" s="6"/>
      <c r="L119" s="6"/>
      <c r="M119" s="6"/>
    </row>
    <row r="120" spans="1:13" s="11" customFormat="1" ht="12.75">
      <c r="A120" s="32">
        <v>40830</v>
      </c>
      <c r="B120" s="146">
        <v>325</v>
      </c>
      <c r="C120" s="94" t="s">
        <v>26</v>
      </c>
      <c r="D120" s="24" t="s">
        <v>1077</v>
      </c>
      <c r="E120" s="75" t="s">
        <v>648</v>
      </c>
      <c r="F120" s="8" t="s">
        <v>948</v>
      </c>
      <c r="G120" s="26" t="s">
        <v>1078</v>
      </c>
      <c r="H120" s="147">
        <v>200</v>
      </c>
      <c r="I120" s="6"/>
      <c r="J120" s="6"/>
      <c r="K120" s="6"/>
      <c r="L120" s="6"/>
      <c r="M120" s="6"/>
    </row>
    <row r="121" spans="1:13" s="11" customFormat="1" ht="12.75">
      <c r="A121" s="32">
        <v>40743</v>
      </c>
      <c r="B121" s="146"/>
      <c r="C121" s="94"/>
      <c r="D121" s="24" t="s">
        <v>292</v>
      </c>
      <c r="E121" s="75" t="s">
        <v>293</v>
      </c>
      <c r="F121" s="8" t="s">
        <v>294</v>
      </c>
      <c r="G121" s="26" t="s">
        <v>295</v>
      </c>
      <c r="H121" s="147">
        <v>120</v>
      </c>
      <c r="I121" s="6"/>
      <c r="J121" s="6"/>
      <c r="K121" s="6"/>
      <c r="L121" s="6"/>
      <c r="M121" s="6"/>
    </row>
    <row r="122" spans="1:13" s="11" customFormat="1" ht="12.75">
      <c r="A122" s="32">
        <v>40815</v>
      </c>
      <c r="B122" s="146">
        <v>326</v>
      </c>
      <c r="C122" s="94" t="s">
        <v>27</v>
      </c>
      <c r="D122" s="24" t="s">
        <v>941</v>
      </c>
      <c r="E122" s="75" t="s">
        <v>942</v>
      </c>
      <c r="F122" s="8" t="s">
        <v>31</v>
      </c>
      <c r="G122" s="26" t="s">
        <v>943</v>
      </c>
      <c r="H122" s="147">
        <v>240</v>
      </c>
      <c r="I122" s="6"/>
      <c r="J122" s="6"/>
      <c r="K122" s="6"/>
      <c r="L122" s="6"/>
      <c r="M122" s="6"/>
    </row>
    <row r="123" spans="1:13" s="11" customFormat="1" ht="12.75">
      <c r="A123" s="32">
        <v>40851</v>
      </c>
      <c r="B123" s="146">
        <v>327</v>
      </c>
      <c r="C123" s="94" t="s">
        <v>1238</v>
      </c>
      <c r="D123" s="24" t="s">
        <v>1052</v>
      </c>
      <c r="E123" s="75" t="s">
        <v>1053</v>
      </c>
      <c r="F123" s="8" t="s">
        <v>1244</v>
      </c>
      <c r="G123" s="26" t="s">
        <v>623</v>
      </c>
      <c r="H123" s="147">
        <v>300</v>
      </c>
      <c r="I123" s="6"/>
      <c r="J123" s="6"/>
      <c r="K123" s="6"/>
      <c r="L123" s="6"/>
      <c r="M123" s="6"/>
    </row>
    <row r="124" spans="1:13" s="11" customFormat="1" ht="12.75">
      <c r="A124" s="32">
        <v>40809</v>
      </c>
      <c r="B124" s="146"/>
      <c r="C124" s="94"/>
      <c r="D124" s="24" t="s">
        <v>857</v>
      </c>
      <c r="E124" s="75" t="s">
        <v>858</v>
      </c>
      <c r="F124" s="8" t="s">
        <v>301</v>
      </c>
      <c r="G124" s="26" t="s">
        <v>499</v>
      </c>
      <c r="H124" s="147">
        <v>200</v>
      </c>
      <c r="I124" s="6"/>
      <c r="J124" s="6"/>
      <c r="K124" s="6"/>
      <c r="L124" s="6"/>
      <c r="M124" s="6"/>
    </row>
    <row r="125" spans="1:13" s="11" customFormat="1" ht="12.75">
      <c r="A125" s="32">
        <v>40809</v>
      </c>
      <c r="B125" s="146"/>
      <c r="C125" s="94"/>
      <c r="D125" s="24" t="s">
        <v>859</v>
      </c>
      <c r="E125" s="75" t="s">
        <v>860</v>
      </c>
      <c r="F125" s="8" t="s">
        <v>285</v>
      </c>
      <c r="G125" s="26" t="s">
        <v>792</v>
      </c>
      <c r="H125" s="147">
        <v>200</v>
      </c>
      <c r="I125" s="6"/>
      <c r="J125" s="6"/>
      <c r="K125" s="6"/>
      <c r="L125" s="6"/>
      <c r="M125" s="6"/>
    </row>
    <row r="126" spans="1:13" s="11" customFormat="1" ht="12.75">
      <c r="A126" s="32">
        <v>40718</v>
      </c>
      <c r="B126" s="158">
        <v>411</v>
      </c>
      <c r="C126" s="94" t="s">
        <v>32</v>
      </c>
      <c r="D126" s="24" t="s">
        <v>107</v>
      </c>
      <c r="E126" s="75" t="s">
        <v>156</v>
      </c>
      <c r="F126" s="8" t="s">
        <v>886</v>
      </c>
      <c r="G126" s="26" t="s">
        <v>157</v>
      </c>
      <c r="H126" s="147"/>
      <c r="I126" s="6"/>
      <c r="J126" s="6"/>
      <c r="K126" s="6"/>
      <c r="L126" s="6"/>
      <c r="M126" s="6"/>
    </row>
    <row r="127" spans="1:13" s="11" customFormat="1" ht="14.25" customHeight="1">
      <c r="A127" s="32">
        <v>40704</v>
      </c>
      <c r="B127" s="158"/>
      <c r="C127" s="106"/>
      <c r="E127" s="75" t="s">
        <v>108</v>
      </c>
      <c r="F127" s="8" t="s">
        <v>79</v>
      </c>
      <c r="G127" s="26" t="s">
        <v>109</v>
      </c>
      <c r="H127" s="147">
        <v>120</v>
      </c>
      <c r="I127" s="6"/>
      <c r="J127" s="6"/>
      <c r="K127" s="6"/>
      <c r="L127" s="6"/>
      <c r="M127" s="6"/>
    </row>
    <row r="128" spans="1:13" s="11" customFormat="1" ht="14.25" customHeight="1">
      <c r="A128" s="32">
        <v>40759</v>
      </c>
      <c r="B128" s="146">
        <v>412</v>
      </c>
      <c r="C128" s="106" t="s">
        <v>33</v>
      </c>
      <c r="D128" s="77" t="s">
        <v>364</v>
      </c>
      <c r="E128" s="75" t="s">
        <v>365</v>
      </c>
      <c r="F128" s="8" t="s">
        <v>366</v>
      </c>
      <c r="G128" s="26" t="s">
        <v>367</v>
      </c>
      <c r="H128" s="147">
        <v>120</v>
      </c>
      <c r="I128" s="6"/>
      <c r="J128" s="6"/>
      <c r="K128" s="6"/>
      <c r="L128" s="6"/>
      <c r="M128" s="6"/>
    </row>
    <row r="129" spans="1:13" s="11" customFormat="1" ht="12.75">
      <c r="A129" s="32">
        <v>40725</v>
      </c>
      <c r="B129" s="146"/>
      <c r="C129" s="106"/>
      <c r="D129" s="94" t="s">
        <v>201</v>
      </c>
      <c r="E129" s="75" t="s">
        <v>202</v>
      </c>
      <c r="F129" s="106" t="s">
        <v>1236</v>
      </c>
      <c r="G129" s="26" t="s">
        <v>203</v>
      </c>
      <c r="H129" s="147">
        <v>120</v>
      </c>
      <c r="I129" s="6"/>
      <c r="J129" s="6"/>
      <c r="K129" s="6"/>
      <c r="L129" s="6"/>
      <c r="M129" s="6"/>
    </row>
    <row r="130" spans="1:13" s="11" customFormat="1" ht="12.75">
      <c r="A130" s="32">
        <v>40764</v>
      </c>
      <c r="B130" s="146"/>
      <c r="C130" s="106"/>
      <c r="D130" s="94" t="s">
        <v>204</v>
      </c>
      <c r="E130" s="75" t="s">
        <v>370</v>
      </c>
      <c r="F130" s="94" t="s">
        <v>371</v>
      </c>
      <c r="G130" s="26" t="s">
        <v>372</v>
      </c>
      <c r="H130" s="147">
        <v>120</v>
      </c>
      <c r="I130" s="6"/>
      <c r="J130" s="6"/>
      <c r="K130" s="6"/>
      <c r="L130" s="6"/>
      <c r="M130" s="6"/>
    </row>
    <row r="131" spans="1:13" s="11" customFormat="1" ht="12.75">
      <c r="A131" s="32">
        <v>40725</v>
      </c>
      <c r="B131" s="146"/>
      <c r="C131" s="106"/>
      <c r="D131" s="94"/>
      <c r="E131" s="75" t="s">
        <v>205</v>
      </c>
      <c r="F131" s="94" t="s">
        <v>206</v>
      </c>
      <c r="G131" s="26" t="s">
        <v>207</v>
      </c>
      <c r="H131" s="147">
        <v>120</v>
      </c>
      <c r="I131" s="6"/>
      <c r="J131" s="6"/>
      <c r="K131" s="6"/>
      <c r="L131" s="6"/>
      <c r="M131" s="6"/>
    </row>
    <row r="132" spans="1:13" s="11" customFormat="1" ht="12.75">
      <c r="A132" s="32">
        <v>40764</v>
      </c>
      <c r="B132" s="146"/>
      <c r="C132" s="106"/>
      <c r="D132" s="94" t="s">
        <v>248</v>
      </c>
      <c r="E132" s="75" t="s">
        <v>373</v>
      </c>
      <c r="F132" s="94" t="s">
        <v>214</v>
      </c>
      <c r="G132" s="26" t="s">
        <v>1261</v>
      </c>
      <c r="H132" s="147">
        <v>150</v>
      </c>
      <c r="I132" s="6"/>
      <c r="J132" s="6"/>
      <c r="K132" s="6"/>
      <c r="L132" s="6"/>
      <c r="M132" s="6"/>
    </row>
    <row r="133" spans="1:13" s="11" customFormat="1" ht="12.75">
      <c r="A133" s="32">
        <v>40739</v>
      </c>
      <c r="B133" s="146"/>
      <c r="C133" s="106"/>
      <c r="D133" s="94"/>
      <c r="E133" s="75" t="s">
        <v>250</v>
      </c>
      <c r="F133" s="94" t="s">
        <v>1241</v>
      </c>
      <c r="G133" s="26" t="s">
        <v>249</v>
      </c>
      <c r="H133" s="147">
        <v>120</v>
      </c>
      <c r="I133" s="6"/>
      <c r="J133" s="6"/>
      <c r="K133" s="6"/>
      <c r="L133" s="6"/>
      <c r="M133" s="6"/>
    </row>
    <row r="134" spans="1:13" s="11" customFormat="1" ht="12.75">
      <c r="A134" s="32">
        <v>40739</v>
      </c>
      <c r="B134" s="146"/>
      <c r="C134" s="106"/>
      <c r="D134" s="94"/>
      <c r="E134" s="75" t="s">
        <v>251</v>
      </c>
      <c r="F134" s="94" t="s">
        <v>246</v>
      </c>
      <c r="G134" s="26" t="s">
        <v>252</v>
      </c>
      <c r="H134" s="147">
        <v>240</v>
      </c>
      <c r="I134" s="6"/>
      <c r="J134" s="6"/>
      <c r="K134" s="6"/>
      <c r="L134" s="6"/>
      <c r="M134" s="6"/>
    </row>
    <row r="135" spans="1:13" s="11" customFormat="1" ht="12.75">
      <c r="A135" s="32">
        <v>40708</v>
      </c>
      <c r="B135" s="146">
        <v>413</v>
      </c>
      <c r="C135" s="106" t="s">
        <v>34</v>
      </c>
      <c r="D135" s="18" t="s">
        <v>127</v>
      </c>
      <c r="E135" s="75" t="s">
        <v>128</v>
      </c>
      <c r="F135" s="8" t="s">
        <v>129</v>
      </c>
      <c r="G135" s="26" t="s">
        <v>130</v>
      </c>
      <c r="H135" s="147">
        <v>120</v>
      </c>
      <c r="I135" s="6"/>
      <c r="J135" s="6"/>
      <c r="K135" s="6"/>
      <c r="L135" s="6"/>
      <c r="M135" s="6"/>
    </row>
    <row r="136" spans="1:13" s="11" customFormat="1" ht="12.75">
      <c r="A136" s="32">
        <v>40725</v>
      </c>
      <c r="B136" s="146"/>
      <c r="C136" s="106"/>
      <c r="D136" s="18" t="s">
        <v>208</v>
      </c>
      <c r="E136" s="75" t="s">
        <v>209</v>
      </c>
      <c r="F136" s="8" t="s">
        <v>210</v>
      </c>
      <c r="G136" s="26" t="s">
        <v>211</v>
      </c>
      <c r="H136" s="147">
        <v>150</v>
      </c>
      <c r="I136" s="6"/>
      <c r="J136" s="6"/>
      <c r="K136" s="6"/>
      <c r="L136" s="6"/>
      <c r="M136" s="6"/>
    </row>
    <row r="137" spans="1:13" s="11" customFormat="1" ht="12.75">
      <c r="A137" s="32">
        <v>40800</v>
      </c>
      <c r="B137" s="146">
        <v>421</v>
      </c>
      <c r="C137" s="106" t="s">
        <v>35</v>
      </c>
      <c r="D137" s="18" t="s">
        <v>777</v>
      </c>
      <c r="E137" s="75" t="s">
        <v>778</v>
      </c>
      <c r="F137" s="8" t="s">
        <v>4</v>
      </c>
      <c r="G137" s="26" t="s">
        <v>779</v>
      </c>
      <c r="H137" s="147">
        <v>200</v>
      </c>
      <c r="I137" s="6"/>
      <c r="J137" s="6"/>
      <c r="K137" s="6"/>
      <c r="L137" s="6"/>
      <c r="M137" s="6"/>
    </row>
    <row r="138" spans="1:13" s="11" customFormat="1" ht="12.75">
      <c r="A138" s="32">
        <v>40840</v>
      </c>
      <c r="B138" s="146"/>
      <c r="C138" s="106"/>
      <c r="D138" s="18" t="s">
        <v>621</v>
      </c>
      <c r="E138" s="75" t="s">
        <v>622</v>
      </c>
      <c r="F138" s="8" t="s">
        <v>93</v>
      </c>
      <c r="G138" s="26" t="s">
        <v>623</v>
      </c>
      <c r="H138" s="147">
        <v>250</v>
      </c>
      <c r="I138" s="6"/>
      <c r="J138" s="6"/>
      <c r="K138" s="6"/>
      <c r="L138" s="6"/>
      <c r="M138" s="6"/>
    </row>
    <row r="139" spans="1:13" s="11" customFormat="1" ht="12.75">
      <c r="A139" s="32">
        <v>40792</v>
      </c>
      <c r="B139" s="146">
        <v>423</v>
      </c>
      <c r="C139" s="106" t="s">
        <v>1248</v>
      </c>
      <c r="D139" s="18" t="s">
        <v>714</v>
      </c>
      <c r="E139" s="75" t="s">
        <v>715</v>
      </c>
      <c r="F139" s="8" t="s">
        <v>4</v>
      </c>
      <c r="G139" s="26" t="s">
        <v>716</v>
      </c>
      <c r="H139" s="147">
        <v>200</v>
      </c>
      <c r="I139" s="6"/>
      <c r="J139" s="6"/>
      <c r="K139" s="6"/>
      <c r="L139" s="6"/>
      <c r="M139" s="6"/>
    </row>
    <row r="140" spans="1:13" s="11" customFormat="1" ht="12.75">
      <c r="A140" s="32">
        <v>40830</v>
      </c>
      <c r="B140" s="146">
        <v>424</v>
      </c>
      <c r="C140" s="106" t="s">
        <v>1254</v>
      </c>
      <c r="D140" s="18" t="s">
        <v>1079</v>
      </c>
      <c r="E140" s="75" t="s">
        <v>626</v>
      </c>
      <c r="F140" s="8" t="s">
        <v>246</v>
      </c>
      <c r="G140" s="26" t="s">
        <v>949</v>
      </c>
      <c r="H140" s="147">
        <v>200</v>
      </c>
      <c r="I140" s="6"/>
      <c r="J140" s="6"/>
      <c r="K140" s="6"/>
      <c r="L140" s="6"/>
      <c r="M140" s="6"/>
    </row>
    <row r="141" spans="1:13" s="11" customFormat="1" ht="12.75">
      <c r="A141" s="32">
        <v>40822</v>
      </c>
      <c r="B141" s="146"/>
      <c r="C141" s="106"/>
      <c r="D141" s="18" t="s">
        <v>1009</v>
      </c>
      <c r="E141" s="75" t="s">
        <v>1010</v>
      </c>
      <c r="F141" s="8" t="s">
        <v>948</v>
      </c>
      <c r="G141" s="26" t="s">
        <v>1011</v>
      </c>
      <c r="H141" s="147">
        <v>200</v>
      </c>
      <c r="I141" s="6"/>
      <c r="J141" s="6"/>
      <c r="K141" s="6"/>
      <c r="L141" s="6"/>
      <c r="M141" s="6"/>
    </row>
    <row r="142" spans="1:13" s="11" customFormat="1" ht="12.75">
      <c r="A142" s="32">
        <v>40837</v>
      </c>
      <c r="B142" s="146"/>
      <c r="C142" s="106"/>
      <c r="D142" s="18"/>
      <c r="E142" s="75" t="s">
        <v>1010</v>
      </c>
      <c r="F142" s="8" t="s">
        <v>897</v>
      </c>
      <c r="G142" s="26" t="s">
        <v>90</v>
      </c>
      <c r="H142" s="147">
        <v>50</v>
      </c>
      <c r="I142" s="6"/>
      <c r="J142" s="6"/>
      <c r="K142" s="6"/>
      <c r="L142" s="6"/>
      <c r="M142" s="6"/>
    </row>
    <row r="143" spans="1:13" s="11" customFormat="1" ht="12.75">
      <c r="A143" s="32"/>
      <c r="B143" s="161">
        <v>425</v>
      </c>
      <c r="C143" s="198" t="s">
        <v>37</v>
      </c>
      <c r="D143" s="18"/>
      <c r="E143" s="75"/>
      <c r="F143" s="8"/>
      <c r="G143" s="26"/>
      <c r="H143" s="147"/>
      <c r="I143" s="6"/>
      <c r="J143" s="6"/>
      <c r="K143" s="6"/>
      <c r="L143" s="6"/>
      <c r="M143" s="6"/>
    </row>
    <row r="144" spans="1:13" s="11" customFormat="1" ht="12.75">
      <c r="A144" s="32">
        <v>40767</v>
      </c>
      <c r="B144" s="146">
        <v>426</v>
      </c>
      <c r="C144" s="106" t="s">
        <v>1284</v>
      </c>
      <c r="D144" s="18" t="s">
        <v>478</v>
      </c>
      <c r="E144" s="75" t="s">
        <v>479</v>
      </c>
      <c r="F144" s="8" t="s">
        <v>301</v>
      </c>
      <c r="G144" s="26" t="s">
        <v>480</v>
      </c>
      <c r="H144" s="147">
        <v>200</v>
      </c>
      <c r="I144" s="6"/>
      <c r="J144" s="6"/>
      <c r="K144" s="6"/>
      <c r="L144" s="6"/>
      <c r="M144" s="6"/>
    </row>
    <row r="145" spans="1:13" s="11" customFormat="1" ht="12.75">
      <c r="A145" s="32">
        <v>40773</v>
      </c>
      <c r="B145" s="146"/>
      <c r="C145" s="106"/>
      <c r="D145" s="18" t="s">
        <v>558</v>
      </c>
      <c r="E145" s="75" t="s">
        <v>559</v>
      </c>
      <c r="F145" s="8" t="s">
        <v>301</v>
      </c>
      <c r="G145" s="26" t="s">
        <v>77</v>
      </c>
      <c r="H145" s="147">
        <v>199</v>
      </c>
      <c r="I145" s="6"/>
      <c r="J145" s="6"/>
      <c r="K145" s="6"/>
      <c r="L145" s="6"/>
      <c r="M145" s="6"/>
    </row>
    <row r="146" spans="1:13" s="11" customFormat="1" ht="12.75">
      <c r="A146" s="32">
        <v>40773</v>
      </c>
      <c r="B146" s="146"/>
      <c r="C146" s="106"/>
      <c r="D146" s="18" t="s">
        <v>560</v>
      </c>
      <c r="E146" s="75" t="s">
        <v>561</v>
      </c>
      <c r="F146" s="8" t="s">
        <v>562</v>
      </c>
      <c r="G146" s="26" t="s">
        <v>103</v>
      </c>
      <c r="H146" s="147">
        <v>150</v>
      </c>
      <c r="I146" s="6"/>
      <c r="J146" s="6"/>
      <c r="K146" s="6"/>
      <c r="L146" s="6"/>
      <c r="M146" s="6"/>
    </row>
    <row r="147" spans="1:13" s="11" customFormat="1" ht="12.75">
      <c r="A147" s="32">
        <v>40773</v>
      </c>
      <c r="B147" s="146">
        <v>511</v>
      </c>
      <c r="C147" s="106" t="s">
        <v>1218</v>
      </c>
      <c r="D147" s="18" t="s">
        <v>506</v>
      </c>
      <c r="E147" s="75" t="s">
        <v>507</v>
      </c>
      <c r="F147" s="8" t="s">
        <v>285</v>
      </c>
      <c r="G147" s="26" t="s">
        <v>508</v>
      </c>
      <c r="H147" s="147">
        <v>350</v>
      </c>
      <c r="I147" s="6"/>
      <c r="J147" s="6"/>
      <c r="K147" s="6"/>
      <c r="L147" s="6"/>
      <c r="M147" s="6"/>
    </row>
    <row r="148" spans="1:13" s="11" customFormat="1" ht="12.75">
      <c r="A148" s="32">
        <v>40835</v>
      </c>
      <c r="B148" s="146"/>
      <c r="C148" s="106"/>
      <c r="D148" s="18" t="s">
        <v>982</v>
      </c>
      <c r="E148" s="75" t="s">
        <v>983</v>
      </c>
      <c r="F148" s="8" t="s">
        <v>984</v>
      </c>
      <c r="G148" s="26" t="s">
        <v>985</v>
      </c>
      <c r="H148" s="147">
        <v>200</v>
      </c>
      <c r="I148" s="6"/>
      <c r="J148" s="6"/>
      <c r="K148" s="6"/>
      <c r="L148" s="6"/>
      <c r="M148" s="6"/>
    </row>
    <row r="149" spans="1:13" s="11" customFormat="1" ht="12.75">
      <c r="A149" s="32">
        <v>40707</v>
      </c>
      <c r="B149" s="146">
        <v>512</v>
      </c>
      <c r="C149" s="106" t="s">
        <v>38</v>
      </c>
      <c r="D149" s="18" t="s">
        <v>110</v>
      </c>
      <c r="E149" s="75" t="s">
        <v>111</v>
      </c>
      <c r="F149" s="8" t="s">
        <v>112</v>
      </c>
      <c r="G149" s="26" t="s">
        <v>1262</v>
      </c>
      <c r="H149" s="147">
        <v>250</v>
      </c>
      <c r="I149" s="6"/>
      <c r="J149" s="6"/>
      <c r="K149" s="6"/>
      <c r="L149" s="6"/>
      <c r="M149" s="6"/>
    </row>
    <row r="150" spans="1:13" s="11" customFormat="1" ht="12.75">
      <c r="A150" s="32">
        <v>40715</v>
      </c>
      <c r="B150" s="146"/>
      <c r="C150" s="106"/>
      <c r="D150" s="18" t="s">
        <v>162</v>
      </c>
      <c r="E150" s="75" t="s">
        <v>163</v>
      </c>
      <c r="F150" s="8" t="s">
        <v>644</v>
      </c>
      <c r="G150" s="26" t="s">
        <v>126</v>
      </c>
      <c r="H150" s="147">
        <v>220</v>
      </c>
      <c r="I150" s="6"/>
      <c r="J150" s="6"/>
      <c r="K150" s="6"/>
      <c r="L150" s="6"/>
      <c r="M150" s="6"/>
    </row>
    <row r="151" spans="1:13" s="11" customFormat="1" ht="12.75">
      <c r="A151" s="32">
        <v>40715</v>
      </c>
      <c r="B151" s="146"/>
      <c r="C151" s="106"/>
      <c r="D151" s="18" t="s">
        <v>158</v>
      </c>
      <c r="E151" s="75" t="s">
        <v>159</v>
      </c>
      <c r="F151" s="8" t="s">
        <v>161</v>
      </c>
      <c r="G151" s="26" t="s">
        <v>160</v>
      </c>
      <c r="H151" s="147">
        <v>150</v>
      </c>
      <c r="I151" s="6"/>
      <c r="J151" s="6"/>
      <c r="K151" s="6"/>
      <c r="L151" s="6"/>
      <c r="M151" s="6"/>
    </row>
    <row r="152" spans="1:13" s="11" customFormat="1" ht="25.5">
      <c r="A152" s="32">
        <v>40847</v>
      </c>
      <c r="B152" s="158">
        <v>513</v>
      </c>
      <c r="C152" s="106" t="s">
        <v>39</v>
      </c>
      <c r="D152" s="18" t="s">
        <v>637</v>
      </c>
      <c r="E152" s="75" t="s">
        <v>638</v>
      </c>
      <c r="F152" s="18" t="s">
        <v>639</v>
      </c>
      <c r="G152" s="26" t="s">
        <v>640</v>
      </c>
      <c r="H152" s="147">
        <v>200</v>
      </c>
      <c r="I152" s="6"/>
      <c r="J152" s="6"/>
      <c r="K152" s="6"/>
      <c r="L152" s="6"/>
      <c r="M152" s="6"/>
    </row>
    <row r="153" spans="1:13" s="11" customFormat="1" ht="12.75">
      <c r="A153" s="32">
        <v>40828</v>
      </c>
      <c r="B153" s="158"/>
      <c r="C153" s="106"/>
      <c r="D153" s="18" t="s">
        <v>1133</v>
      </c>
      <c r="E153" s="75" t="s">
        <v>1134</v>
      </c>
      <c r="F153" s="18" t="s">
        <v>643</v>
      </c>
      <c r="G153" s="26" t="s">
        <v>1263</v>
      </c>
      <c r="H153" s="147">
        <v>200</v>
      </c>
      <c r="I153" s="6"/>
      <c r="J153" s="6"/>
      <c r="K153" s="6"/>
      <c r="L153" s="6"/>
      <c r="M153" s="6"/>
    </row>
    <row r="154" spans="1:13" s="11" customFormat="1" ht="12.75">
      <c r="A154" s="32">
        <v>40714</v>
      </c>
      <c r="B154" s="160"/>
      <c r="C154" s="199"/>
      <c r="D154" s="18" t="s">
        <v>135</v>
      </c>
      <c r="E154" s="75" t="s">
        <v>136</v>
      </c>
      <c r="F154" s="18" t="s">
        <v>31</v>
      </c>
      <c r="G154" s="26" t="s">
        <v>137</v>
      </c>
      <c r="H154" s="147">
        <v>150</v>
      </c>
      <c r="I154" s="6"/>
      <c r="J154" s="6"/>
      <c r="K154" s="6"/>
      <c r="L154" s="6"/>
      <c r="M154" s="6"/>
    </row>
    <row r="155" spans="1:13" s="11" customFormat="1" ht="12.75">
      <c r="A155" s="32">
        <v>40847</v>
      </c>
      <c r="B155" s="160"/>
      <c r="C155" s="199"/>
      <c r="D155" s="18" t="s">
        <v>641</v>
      </c>
      <c r="E155" s="75" t="s">
        <v>39</v>
      </c>
      <c r="F155" s="24" t="s">
        <v>342</v>
      </c>
      <c r="G155" s="18" t="s">
        <v>642</v>
      </c>
      <c r="H155" s="147">
        <v>200</v>
      </c>
      <c r="I155" s="6"/>
      <c r="J155" s="6"/>
      <c r="K155" s="6"/>
      <c r="L155" s="6"/>
      <c r="M155" s="6"/>
    </row>
    <row r="156" spans="1:13" s="11" customFormat="1" ht="12.75">
      <c r="A156" s="32">
        <v>40830</v>
      </c>
      <c r="B156" s="158"/>
      <c r="C156" s="106"/>
      <c r="D156" s="18" t="s">
        <v>1080</v>
      </c>
      <c r="E156" s="75" t="s">
        <v>625</v>
      </c>
      <c r="F156" s="18" t="s">
        <v>799</v>
      </c>
      <c r="G156" s="26" t="s">
        <v>1081</v>
      </c>
      <c r="H156" s="147">
        <v>150</v>
      </c>
      <c r="I156" s="6"/>
      <c r="J156" s="6"/>
      <c r="K156" s="6"/>
      <c r="L156" s="6"/>
      <c r="M156" s="6"/>
    </row>
    <row r="157" spans="1:13" s="11" customFormat="1" ht="12.75">
      <c r="A157" s="32">
        <v>40840</v>
      </c>
      <c r="B157" s="158">
        <v>514</v>
      </c>
      <c r="C157" s="106" t="s">
        <v>1154</v>
      </c>
      <c r="D157" s="18" t="s">
        <v>624</v>
      </c>
      <c r="E157" s="75" t="s">
        <v>627</v>
      </c>
      <c r="F157" s="18" t="s">
        <v>31</v>
      </c>
      <c r="G157" s="26" t="s">
        <v>628</v>
      </c>
      <c r="H157" s="147">
        <v>100</v>
      </c>
      <c r="I157" s="6"/>
      <c r="J157" s="6"/>
      <c r="K157" s="6"/>
      <c r="L157" s="6"/>
      <c r="M157" s="6"/>
    </row>
    <row r="158" spans="1:13" s="11" customFormat="1" ht="12.75">
      <c r="A158" s="32">
        <v>40773</v>
      </c>
      <c r="B158" s="146">
        <v>521</v>
      </c>
      <c r="C158" s="106" t="s">
        <v>40</v>
      </c>
      <c r="D158" s="18" t="s">
        <v>509</v>
      </c>
      <c r="E158" s="75" t="s">
        <v>510</v>
      </c>
      <c r="F158" s="8" t="s">
        <v>79</v>
      </c>
      <c r="G158" s="26" t="s">
        <v>511</v>
      </c>
      <c r="H158" s="147">
        <v>120</v>
      </c>
      <c r="I158" s="6"/>
      <c r="J158" s="6"/>
      <c r="K158" s="6"/>
      <c r="L158" s="6"/>
      <c r="M158" s="6"/>
    </row>
    <row r="159" spans="1:13" s="11" customFormat="1" ht="24">
      <c r="A159" s="32">
        <v>40835</v>
      </c>
      <c r="B159" s="146"/>
      <c r="C159" s="106"/>
      <c r="D159" s="18" t="s">
        <v>986</v>
      </c>
      <c r="E159" s="75" t="s">
        <v>987</v>
      </c>
      <c r="F159" s="8" t="s">
        <v>31</v>
      </c>
      <c r="G159" s="26" t="s">
        <v>988</v>
      </c>
      <c r="H159" s="147">
        <v>550</v>
      </c>
      <c r="I159" s="6"/>
      <c r="J159" s="6"/>
      <c r="K159" s="6"/>
      <c r="L159" s="6"/>
      <c r="M159" s="6"/>
    </row>
    <row r="160" spans="1:13" s="11" customFormat="1" ht="12.75">
      <c r="A160" s="32">
        <v>40837</v>
      </c>
      <c r="B160" s="146"/>
      <c r="C160" s="106"/>
      <c r="D160" s="18" t="s">
        <v>894</v>
      </c>
      <c r="E160" s="75" t="s">
        <v>895</v>
      </c>
      <c r="F160" s="8" t="s">
        <v>897</v>
      </c>
      <c r="G160" s="26" t="s">
        <v>896</v>
      </c>
      <c r="H160" s="147">
        <v>330</v>
      </c>
      <c r="I160" s="6"/>
      <c r="J160" s="6"/>
      <c r="K160" s="6"/>
      <c r="L160" s="6"/>
      <c r="M160" s="6"/>
    </row>
    <row r="161" spans="1:13" s="11" customFormat="1" ht="12.75">
      <c r="A161" s="32">
        <v>40757</v>
      </c>
      <c r="B161" s="146">
        <v>522</v>
      </c>
      <c r="C161" s="8" t="s">
        <v>41</v>
      </c>
      <c r="D161" s="24" t="s">
        <v>337</v>
      </c>
      <c r="E161" s="75" t="s">
        <v>338</v>
      </c>
      <c r="F161" s="25" t="s">
        <v>301</v>
      </c>
      <c r="G161" s="26" t="s">
        <v>339</v>
      </c>
      <c r="H161" s="147">
        <v>350</v>
      </c>
      <c r="I161" s="6"/>
      <c r="J161" s="6"/>
      <c r="K161" s="6"/>
      <c r="L161" s="6"/>
      <c r="M161" s="6"/>
    </row>
    <row r="162" spans="1:13" s="11" customFormat="1" ht="12.75">
      <c r="A162" s="32">
        <v>40714</v>
      </c>
      <c r="B162" s="146"/>
      <c r="C162" s="106"/>
      <c r="D162" s="18" t="s">
        <v>138</v>
      </c>
      <c r="E162" s="75" t="s">
        <v>139</v>
      </c>
      <c r="F162" s="8" t="s">
        <v>140</v>
      </c>
      <c r="G162" s="26" t="s">
        <v>141</v>
      </c>
      <c r="H162" s="147">
        <v>240</v>
      </c>
      <c r="I162" s="6"/>
      <c r="J162" s="6"/>
      <c r="K162" s="6"/>
      <c r="L162" s="6"/>
      <c r="M162" s="6"/>
    </row>
    <row r="163" spans="1:13" s="11" customFormat="1" ht="12.75">
      <c r="A163" s="32">
        <v>40799</v>
      </c>
      <c r="B163" s="146"/>
      <c r="C163" s="106"/>
      <c r="D163" s="18" t="s">
        <v>765</v>
      </c>
      <c r="E163" s="75" t="s">
        <v>766</v>
      </c>
      <c r="F163" s="8" t="s">
        <v>342</v>
      </c>
      <c r="G163" s="26" t="s">
        <v>767</v>
      </c>
      <c r="H163" s="147">
        <v>340</v>
      </c>
      <c r="I163" s="6"/>
      <c r="J163" s="6"/>
      <c r="K163" s="6"/>
      <c r="L163" s="6"/>
      <c r="M163" s="6"/>
    </row>
    <row r="164" spans="1:13" s="11" customFormat="1" ht="12.75">
      <c r="A164" s="32">
        <v>40816</v>
      </c>
      <c r="B164" s="146">
        <v>523</v>
      </c>
      <c r="C164" s="106" t="s">
        <v>1219</v>
      </c>
      <c r="D164" s="18" t="s">
        <v>958</v>
      </c>
      <c r="E164" s="75" t="s">
        <v>959</v>
      </c>
      <c r="F164" s="8" t="s">
        <v>960</v>
      </c>
      <c r="G164" s="26" t="s">
        <v>203</v>
      </c>
      <c r="H164" s="147">
        <v>150</v>
      </c>
      <c r="I164" s="6"/>
      <c r="J164" s="6"/>
      <c r="K164" s="6"/>
      <c r="L164" s="6"/>
      <c r="M164" s="6"/>
    </row>
    <row r="165" spans="1:13" s="11" customFormat="1" ht="12.75">
      <c r="A165" s="32">
        <v>40851</v>
      </c>
      <c r="B165" s="146"/>
      <c r="C165" s="106"/>
      <c r="D165" s="18" t="s">
        <v>1054</v>
      </c>
      <c r="E165" s="75" t="s">
        <v>1055</v>
      </c>
      <c r="F165" s="8" t="s">
        <v>799</v>
      </c>
      <c r="G165" s="26" t="s">
        <v>1056</v>
      </c>
      <c r="H165" s="147">
        <v>250</v>
      </c>
      <c r="I165" s="6"/>
      <c r="J165" s="6"/>
      <c r="K165" s="6"/>
      <c r="L165" s="6"/>
      <c r="M165" s="6"/>
    </row>
    <row r="166" spans="1:13" s="11" customFormat="1" ht="12.75">
      <c r="A166" s="32">
        <v>40822</v>
      </c>
      <c r="B166" s="146">
        <v>524</v>
      </c>
      <c r="C166" s="106" t="s">
        <v>42</v>
      </c>
      <c r="D166" s="18" t="s">
        <v>968</v>
      </c>
      <c r="E166" s="75" t="s">
        <v>969</v>
      </c>
      <c r="F166" s="8" t="s">
        <v>970</v>
      </c>
      <c r="G166" s="26" t="s">
        <v>971</v>
      </c>
      <c r="H166" s="147">
        <v>200</v>
      </c>
      <c r="I166" s="6"/>
      <c r="J166" s="6"/>
      <c r="K166" s="6"/>
      <c r="L166" s="6"/>
      <c r="M166" s="6"/>
    </row>
    <row r="167" spans="1:13" s="11" customFormat="1" ht="12.75">
      <c r="A167" s="32">
        <v>40822</v>
      </c>
      <c r="B167" s="146"/>
      <c r="C167" s="106"/>
      <c r="D167" s="18" t="s">
        <v>975</v>
      </c>
      <c r="E167" s="75" t="s">
        <v>976</v>
      </c>
      <c r="F167" s="8" t="s">
        <v>977</v>
      </c>
      <c r="G167" s="26" t="s">
        <v>1264</v>
      </c>
      <c r="H167" s="147">
        <v>100</v>
      </c>
      <c r="I167" s="6"/>
      <c r="J167" s="6"/>
      <c r="K167" s="6"/>
      <c r="L167" s="6"/>
      <c r="M167" s="6"/>
    </row>
    <row r="168" spans="1:13" s="11" customFormat="1" ht="12.75">
      <c r="A168" s="32">
        <v>40757</v>
      </c>
      <c r="B168" s="158">
        <v>525</v>
      </c>
      <c r="C168" s="106" t="s">
        <v>1155</v>
      </c>
      <c r="D168" s="24" t="s">
        <v>340</v>
      </c>
      <c r="E168" s="75" t="s">
        <v>341</v>
      </c>
      <c r="F168" s="25" t="s">
        <v>342</v>
      </c>
      <c r="G168" s="26" t="s">
        <v>343</v>
      </c>
      <c r="H168" s="147">
        <v>300</v>
      </c>
      <c r="I168" s="6"/>
      <c r="J168" s="6"/>
      <c r="K168" s="6"/>
      <c r="L168" s="6"/>
      <c r="M168" s="6"/>
    </row>
    <row r="169" spans="1:13" s="11" customFormat="1" ht="12.75">
      <c r="A169" s="32">
        <v>40854</v>
      </c>
      <c r="B169" s="158"/>
      <c r="C169" s="106"/>
      <c r="D169" s="18" t="s">
        <v>1057</v>
      </c>
      <c r="E169" s="75" t="s">
        <v>1058</v>
      </c>
      <c r="F169" s="8" t="s">
        <v>31</v>
      </c>
      <c r="G169" s="26" t="s">
        <v>1059</v>
      </c>
      <c r="H169" s="147">
        <v>350</v>
      </c>
      <c r="I169" s="6"/>
      <c r="J169" s="6"/>
      <c r="K169" s="6"/>
      <c r="L169" s="6"/>
      <c r="M169" s="6"/>
    </row>
    <row r="170" spans="1:13" s="11" customFormat="1" ht="12.75">
      <c r="A170" s="32">
        <v>40799</v>
      </c>
      <c r="B170" s="158"/>
      <c r="C170" s="106"/>
      <c r="D170" s="18" t="s">
        <v>768</v>
      </c>
      <c r="E170" s="75" t="s">
        <v>769</v>
      </c>
      <c r="F170" s="8" t="s">
        <v>770</v>
      </c>
      <c r="G170" s="26" t="s">
        <v>771</v>
      </c>
      <c r="H170" s="147">
        <v>200</v>
      </c>
      <c r="I170" s="6"/>
      <c r="J170" s="6"/>
      <c r="K170" s="6"/>
      <c r="L170" s="6"/>
      <c r="M170" s="6"/>
    </row>
    <row r="171" spans="1:13" s="11" customFormat="1" ht="12.75">
      <c r="A171" s="32">
        <v>40822</v>
      </c>
      <c r="B171" s="158"/>
      <c r="C171" s="106"/>
      <c r="D171" s="18" t="s">
        <v>972</v>
      </c>
      <c r="E171" s="75" t="s">
        <v>973</v>
      </c>
      <c r="F171" s="8" t="s">
        <v>1241</v>
      </c>
      <c r="G171" s="26" t="s">
        <v>974</v>
      </c>
      <c r="H171" s="147">
        <v>295</v>
      </c>
      <c r="I171" s="6"/>
      <c r="J171" s="6"/>
      <c r="K171" s="6"/>
      <c r="L171" s="6"/>
      <c r="M171" s="6"/>
    </row>
    <row r="172" spans="1:13" s="11" customFormat="1" ht="12.75">
      <c r="A172" s="32">
        <v>40764</v>
      </c>
      <c r="B172" s="146">
        <v>531</v>
      </c>
      <c r="C172" s="106" t="s">
        <v>6</v>
      </c>
      <c r="D172" s="94" t="s">
        <v>374</v>
      </c>
      <c r="E172" s="75" t="s">
        <v>375</v>
      </c>
      <c r="F172" s="8" t="s">
        <v>376</v>
      </c>
      <c r="G172" s="26" t="s">
        <v>377</v>
      </c>
      <c r="H172" s="147">
        <v>700</v>
      </c>
      <c r="I172" s="6"/>
      <c r="J172" s="6"/>
      <c r="K172" s="6"/>
      <c r="L172" s="6"/>
      <c r="M172" s="6"/>
    </row>
    <row r="173" spans="1:13" s="11" customFormat="1" ht="12.75">
      <c r="A173" s="32">
        <v>40799</v>
      </c>
      <c r="B173" s="146">
        <v>532</v>
      </c>
      <c r="C173" s="106" t="s">
        <v>43</v>
      </c>
      <c r="D173" s="94" t="s">
        <v>772</v>
      </c>
      <c r="E173" s="75" t="s">
        <v>773</v>
      </c>
      <c r="F173" s="8" t="s">
        <v>246</v>
      </c>
      <c r="G173" s="26" t="s">
        <v>126</v>
      </c>
      <c r="H173" s="147">
        <v>300</v>
      </c>
      <c r="I173" s="6"/>
      <c r="J173" s="6"/>
      <c r="K173" s="6"/>
      <c r="L173" s="6"/>
      <c r="M173" s="6"/>
    </row>
    <row r="174" spans="1:13" s="11" customFormat="1" ht="12.75">
      <c r="A174" s="32">
        <v>40857</v>
      </c>
      <c r="B174" s="146"/>
      <c r="C174" s="106"/>
      <c r="D174" s="94" t="s">
        <v>566</v>
      </c>
      <c r="E174" s="75" t="s">
        <v>567</v>
      </c>
      <c r="F174" s="8" t="s">
        <v>93</v>
      </c>
      <c r="G174" s="26" t="s">
        <v>1265</v>
      </c>
      <c r="H174" s="147">
        <v>300</v>
      </c>
      <c r="I174" s="6"/>
      <c r="J174" s="6"/>
      <c r="K174" s="6"/>
      <c r="L174" s="6"/>
      <c r="M174" s="6"/>
    </row>
    <row r="175" spans="1:13" s="11" customFormat="1" ht="12.75">
      <c r="A175" s="32">
        <v>40794</v>
      </c>
      <c r="B175" s="146">
        <v>533</v>
      </c>
      <c r="C175" s="106" t="s">
        <v>44</v>
      </c>
      <c r="D175" s="94" t="s">
        <v>733</v>
      </c>
      <c r="E175" s="75" t="s">
        <v>734</v>
      </c>
      <c r="F175" s="8" t="s">
        <v>301</v>
      </c>
      <c r="G175" s="26" t="s">
        <v>735</v>
      </c>
      <c r="H175" s="147">
        <v>300</v>
      </c>
      <c r="I175" s="6"/>
      <c r="J175" s="6"/>
      <c r="K175" s="6"/>
      <c r="L175" s="6"/>
      <c r="M175" s="6"/>
    </row>
    <row r="176" spans="1:13" s="11" customFormat="1" ht="12.75">
      <c r="A176" s="32">
        <v>40778</v>
      </c>
      <c r="B176" s="146"/>
      <c r="C176" s="106"/>
      <c r="D176" s="94" t="s">
        <v>563</v>
      </c>
      <c r="E176" s="75" t="s">
        <v>564</v>
      </c>
      <c r="F176" s="8" t="s">
        <v>565</v>
      </c>
      <c r="G176" s="26" t="s">
        <v>568</v>
      </c>
      <c r="H176" s="147">
        <v>200</v>
      </c>
      <c r="I176" s="6"/>
      <c r="J176" s="6"/>
      <c r="K176" s="6"/>
      <c r="L176" s="6"/>
      <c r="M176" s="6"/>
    </row>
    <row r="177" spans="1:13" s="11" customFormat="1" ht="12.75">
      <c r="A177" s="32">
        <v>40816</v>
      </c>
      <c r="B177" s="146">
        <v>534</v>
      </c>
      <c r="C177" s="106" t="s">
        <v>45</v>
      </c>
      <c r="D177" s="38" t="s">
        <v>954</v>
      </c>
      <c r="E177" s="75" t="s">
        <v>955</v>
      </c>
      <c r="F177" s="8" t="s">
        <v>956</v>
      </c>
      <c r="G177" s="26" t="s">
        <v>957</v>
      </c>
      <c r="H177" s="147">
        <v>400</v>
      </c>
      <c r="I177" s="6"/>
      <c r="J177" s="6"/>
      <c r="K177" s="6"/>
      <c r="L177" s="6"/>
      <c r="M177" s="6"/>
    </row>
    <row r="178" spans="1:13" s="11" customFormat="1" ht="12.75">
      <c r="A178" s="32">
        <v>40851</v>
      </c>
      <c r="B178" s="146"/>
      <c r="C178" s="106"/>
      <c r="D178" s="38" t="s">
        <v>1060</v>
      </c>
      <c r="E178" s="75" t="s">
        <v>1061</v>
      </c>
      <c r="F178" s="8" t="s">
        <v>140</v>
      </c>
      <c r="G178" s="26" t="s">
        <v>1062</v>
      </c>
      <c r="H178" s="147">
        <v>300</v>
      </c>
      <c r="I178" s="6"/>
      <c r="J178" s="6"/>
      <c r="K178" s="6"/>
      <c r="L178" s="6"/>
      <c r="M178" s="6"/>
    </row>
    <row r="179" spans="1:13" s="11" customFormat="1" ht="12.75">
      <c r="A179" s="32">
        <v>40764</v>
      </c>
      <c r="B179" s="146">
        <v>631</v>
      </c>
      <c r="C179" s="106" t="s">
        <v>7</v>
      </c>
      <c r="D179" s="38" t="s">
        <v>401</v>
      </c>
      <c r="E179" s="75" t="s">
        <v>402</v>
      </c>
      <c r="F179" s="8" t="s">
        <v>206</v>
      </c>
      <c r="G179" s="26" t="s">
        <v>403</v>
      </c>
      <c r="H179" s="147">
        <v>400</v>
      </c>
      <c r="I179" s="6"/>
      <c r="J179" s="6"/>
      <c r="K179" s="6"/>
      <c r="L179" s="6"/>
      <c r="M179" s="6"/>
    </row>
    <row r="180" spans="1:13" s="11" customFormat="1" ht="12.75">
      <c r="A180" s="32">
        <v>40779</v>
      </c>
      <c r="B180" s="146">
        <v>633</v>
      </c>
      <c r="C180" s="106" t="s">
        <v>1223</v>
      </c>
      <c r="D180" s="38" t="s">
        <v>597</v>
      </c>
      <c r="E180" s="75" t="s">
        <v>598</v>
      </c>
      <c r="F180" s="8" t="s">
        <v>599</v>
      </c>
      <c r="G180" s="26" t="s">
        <v>600</v>
      </c>
      <c r="H180" s="147">
        <v>288</v>
      </c>
      <c r="I180" s="6"/>
      <c r="J180" s="6"/>
      <c r="K180" s="6"/>
      <c r="L180" s="6"/>
      <c r="M180" s="6"/>
    </row>
    <row r="181" spans="1:13" s="11" customFormat="1" ht="12.75">
      <c r="A181" s="32">
        <v>40802</v>
      </c>
      <c r="B181" s="146">
        <v>634</v>
      </c>
      <c r="C181" s="106" t="s">
        <v>46</v>
      </c>
      <c r="D181" s="38" t="s">
        <v>790</v>
      </c>
      <c r="E181" s="75" t="s">
        <v>791</v>
      </c>
      <c r="F181" s="8" t="s">
        <v>1245</v>
      </c>
      <c r="G181" s="26" t="s">
        <v>792</v>
      </c>
      <c r="H181" s="147">
        <v>250</v>
      </c>
      <c r="I181" s="6"/>
      <c r="J181" s="6"/>
      <c r="K181" s="6"/>
      <c r="L181" s="6"/>
      <c r="M181" s="6"/>
    </row>
    <row r="182" spans="1:13" s="11" customFormat="1" ht="12.75">
      <c r="A182" s="32">
        <v>40695</v>
      </c>
      <c r="B182" s="146"/>
      <c r="C182" s="106"/>
      <c r="D182" s="38" t="s">
        <v>74</v>
      </c>
      <c r="E182" s="75" t="s">
        <v>75</v>
      </c>
      <c r="F182" s="8" t="s">
        <v>76</v>
      </c>
      <c r="G182" s="26" t="s">
        <v>77</v>
      </c>
      <c r="H182" s="147">
        <v>300</v>
      </c>
      <c r="I182" s="6"/>
      <c r="J182" s="6"/>
      <c r="K182" s="6"/>
      <c r="L182" s="6"/>
      <c r="M182" s="6"/>
    </row>
    <row r="183" spans="1:13" s="11" customFormat="1" ht="12.75">
      <c r="A183" s="32">
        <v>40743</v>
      </c>
      <c r="B183" s="146"/>
      <c r="C183" s="106"/>
      <c r="D183" s="38" t="s">
        <v>296</v>
      </c>
      <c r="E183" s="75" t="s">
        <v>297</v>
      </c>
      <c r="F183" s="8" t="s">
        <v>1236</v>
      </c>
      <c r="G183" s="26" t="s">
        <v>298</v>
      </c>
      <c r="H183" s="147">
        <v>250</v>
      </c>
      <c r="I183" s="6"/>
      <c r="J183" s="6"/>
      <c r="K183" s="6"/>
      <c r="L183" s="6"/>
      <c r="M183" s="6"/>
    </row>
    <row r="184" spans="1:13" s="11" customFormat="1" ht="12.75">
      <c r="A184" s="32">
        <v>40809</v>
      </c>
      <c r="B184" s="146">
        <v>634</v>
      </c>
      <c r="C184" s="106" t="s">
        <v>46</v>
      </c>
      <c r="D184" s="38" t="s">
        <v>922</v>
      </c>
      <c r="E184" s="75" t="s">
        <v>923</v>
      </c>
      <c r="F184" s="8" t="s">
        <v>924</v>
      </c>
      <c r="G184" s="26" t="s">
        <v>77</v>
      </c>
      <c r="H184" s="147">
        <v>200</v>
      </c>
      <c r="I184" s="6"/>
      <c r="J184" s="6"/>
      <c r="K184" s="6"/>
      <c r="L184" s="6"/>
      <c r="M184" s="6"/>
    </row>
    <row r="185" spans="1:13" s="11" customFormat="1" ht="12.75">
      <c r="A185" s="32">
        <v>40787</v>
      </c>
      <c r="B185" s="146">
        <v>641</v>
      </c>
      <c r="C185" s="106" t="s">
        <v>47</v>
      </c>
      <c r="D185" s="38" t="s">
        <v>683</v>
      </c>
      <c r="E185" s="75" t="s">
        <v>684</v>
      </c>
      <c r="F185" s="8" t="s">
        <v>685</v>
      </c>
      <c r="G185" s="26" t="s">
        <v>77</v>
      </c>
      <c r="H185" s="147">
        <v>240</v>
      </c>
      <c r="I185" s="6"/>
      <c r="J185" s="6"/>
      <c r="K185" s="6"/>
      <c r="L185" s="6"/>
      <c r="M185" s="6"/>
    </row>
    <row r="186" spans="1:13" s="11" customFormat="1" ht="12.75">
      <c r="A186" s="32">
        <v>40802</v>
      </c>
      <c r="B186" s="146">
        <v>643</v>
      </c>
      <c r="C186" s="106" t="s">
        <v>48</v>
      </c>
      <c r="D186" s="38" t="s">
        <v>793</v>
      </c>
      <c r="E186" s="75" t="s">
        <v>794</v>
      </c>
      <c r="F186" s="8" t="s">
        <v>795</v>
      </c>
      <c r="G186" s="26" t="s">
        <v>796</v>
      </c>
      <c r="H186" s="147">
        <v>350</v>
      </c>
      <c r="I186" s="6"/>
      <c r="J186" s="6"/>
      <c r="K186" s="6"/>
      <c r="L186" s="6"/>
      <c r="M186" s="6"/>
    </row>
    <row r="187" spans="1:13" s="11" customFormat="1" ht="12.75">
      <c r="A187" s="32">
        <v>40815</v>
      </c>
      <c r="B187" s="146"/>
      <c r="C187" s="106"/>
      <c r="D187" s="38" t="s">
        <v>944</v>
      </c>
      <c r="E187" s="75" t="s">
        <v>945</v>
      </c>
      <c r="F187" s="8" t="s">
        <v>1244</v>
      </c>
      <c r="G187" s="26" t="s">
        <v>77</v>
      </c>
      <c r="H187" s="147">
        <v>190</v>
      </c>
      <c r="I187" s="6"/>
      <c r="J187" s="6"/>
      <c r="K187" s="6"/>
      <c r="L187" s="6"/>
      <c r="M187" s="6"/>
    </row>
    <row r="188" spans="1:13" s="11" customFormat="1" ht="12.75">
      <c r="A188" s="32">
        <v>40767</v>
      </c>
      <c r="B188" s="146"/>
      <c r="C188" s="106"/>
      <c r="D188" s="38" t="s">
        <v>481</v>
      </c>
      <c r="E188" s="75" t="s">
        <v>482</v>
      </c>
      <c r="F188" s="8" t="s">
        <v>301</v>
      </c>
      <c r="G188" s="26" t="s">
        <v>77</v>
      </c>
      <c r="H188" s="147">
        <v>120</v>
      </c>
      <c r="I188" s="6"/>
      <c r="J188" s="6"/>
      <c r="K188" s="6"/>
      <c r="L188" s="6"/>
      <c r="M188" s="6"/>
    </row>
    <row r="189" spans="1:13" s="11" customFormat="1" ht="12.75">
      <c r="A189" s="32">
        <v>40772</v>
      </c>
      <c r="B189" s="146"/>
      <c r="C189" s="106"/>
      <c r="D189" s="38" t="s">
        <v>512</v>
      </c>
      <c r="E189" s="75" t="s">
        <v>513</v>
      </c>
      <c r="F189" s="8" t="s">
        <v>214</v>
      </c>
      <c r="G189" s="26" t="s">
        <v>77</v>
      </c>
      <c r="H189" s="147">
        <v>190</v>
      </c>
      <c r="I189" s="6"/>
      <c r="J189" s="6"/>
      <c r="K189" s="6"/>
      <c r="L189" s="6"/>
      <c r="M189" s="6"/>
    </row>
    <row r="190" spans="1:13" s="11" customFormat="1" ht="12.75">
      <c r="A190" s="32">
        <v>40815</v>
      </c>
      <c r="B190" s="146">
        <v>643</v>
      </c>
      <c r="C190" s="106" t="s">
        <v>48</v>
      </c>
      <c r="D190" s="38" t="s">
        <v>950</v>
      </c>
      <c r="E190" s="75" t="s">
        <v>951</v>
      </c>
      <c r="F190" s="8" t="s">
        <v>952</v>
      </c>
      <c r="G190" s="26" t="s">
        <v>953</v>
      </c>
      <c r="H190" s="147">
        <v>250</v>
      </c>
      <c r="I190" s="6"/>
      <c r="J190" s="6"/>
      <c r="K190" s="6"/>
      <c r="L190" s="6"/>
      <c r="M190" s="6"/>
    </row>
    <row r="191" spans="1:13" s="11" customFormat="1" ht="12.75">
      <c r="A191" s="32">
        <v>40840</v>
      </c>
      <c r="B191" s="146"/>
      <c r="C191" s="106"/>
      <c r="D191" s="38" t="s">
        <v>629</v>
      </c>
      <c r="E191" s="75" t="s">
        <v>630</v>
      </c>
      <c r="F191" s="8" t="s">
        <v>1245</v>
      </c>
      <c r="G191" s="26" t="s">
        <v>943</v>
      </c>
      <c r="H191" s="147">
        <v>200</v>
      </c>
      <c r="I191" s="6"/>
      <c r="J191" s="6"/>
      <c r="K191" s="6"/>
      <c r="L191" s="6"/>
      <c r="M191" s="6"/>
    </row>
    <row r="192" spans="1:13" s="11" customFormat="1" ht="12.75">
      <c r="A192" s="32">
        <v>40840</v>
      </c>
      <c r="B192" s="146"/>
      <c r="C192" s="106"/>
      <c r="D192" s="38" t="s">
        <v>631</v>
      </c>
      <c r="E192" s="75" t="s">
        <v>632</v>
      </c>
      <c r="F192" s="8" t="s">
        <v>633</v>
      </c>
      <c r="G192" s="26" t="s">
        <v>77</v>
      </c>
      <c r="H192" s="147">
        <v>190</v>
      </c>
      <c r="I192" s="6"/>
      <c r="J192" s="6"/>
      <c r="K192" s="6"/>
      <c r="L192" s="6"/>
      <c r="M192" s="6"/>
    </row>
    <row r="193" spans="1:13" s="11" customFormat="1" ht="25.5">
      <c r="A193" s="32">
        <v>40830</v>
      </c>
      <c r="B193" s="158">
        <v>644</v>
      </c>
      <c r="C193" s="106" t="s">
        <v>49</v>
      </c>
      <c r="D193" s="38" t="s">
        <v>1082</v>
      </c>
      <c r="E193" s="75" t="s">
        <v>1083</v>
      </c>
      <c r="F193" s="8" t="s">
        <v>1084</v>
      </c>
      <c r="G193" s="26" t="s">
        <v>1085</v>
      </c>
      <c r="H193" s="147">
        <v>440</v>
      </c>
      <c r="I193" s="6"/>
      <c r="J193" s="6"/>
      <c r="K193" s="6"/>
      <c r="L193" s="6"/>
      <c r="M193" s="6"/>
    </row>
    <row r="194" spans="1:13" s="11" customFormat="1" ht="25.5">
      <c r="A194" s="32">
        <v>40809</v>
      </c>
      <c r="B194" s="158"/>
      <c r="C194" s="106"/>
      <c r="D194" s="38" t="s">
        <v>861</v>
      </c>
      <c r="E194" s="75" t="s">
        <v>862</v>
      </c>
      <c r="F194" s="8" t="s">
        <v>863</v>
      </c>
      <c r="G194" s="26" t="s">
        <v>103</v>
      </c>
      <c r="H194" s="147">
        <v>190</v>
      </c>
      <c r="I194" s="6"/>
      <c r="J194" s="6"/>
      <c r="K194" s="6"/>
      <c r="L194" s="6"/>
      <c r="M194" s="6"/>
    </row>
    <row r="195" spans="1:13" s="11" customFormat="1" ht="12.75">
      <c r="A195" s="32">
        <v>40805</v>
      </c>
      <c r="B195" s="158"/>
      <c r="C195" s="106"/>
      <c r="D195" s="38" t="s">
        <v>797</v>
      </c>
      <c r="E195" s="75" t="s">
        <v>798</v>
      </c>
      <c r="F195" s="8" t="s">
        <v>799</v>
      </c>
      <c r="G195" s="26" t="s">
        <v>943</v>
      </c>
      <c r="H195" s="147">
        <v>250</v>
      </c>
      <c r="I195" s="6"/>
      <c r="J195" s="6"/>
      <c r="K195" s="6"/>
      <c r="L195" s="6"/>
      <c r="M195" s="6"/>
    </row>
    <row r="196" spans="1:13" s="11" customFormat="1" ht="12.75">
      <c r="A196" s="32">
        <v>40816</v>
      </c>
      <c r="B196" s="158"/>
      <c r="C196" s="106"/>
      <c r="D196" s="38" t="s">
        <v>965</v>
      </c>
      <c r="E196" s="75" t="s">
        <v>966</v>
      </c>
      <c r="F196" s="8" t="s">
        <v>93</v>
      </c>
      <c r="G196" s="26" t="s">
        <v>967</v>
      </c>
      <c r="H196" s="147">
        <v>240</v>
      </c>
      <c r="I196" s="6"/>
      <c r="J196" s="6"/>
      <c r="K196" s="6"/>
      <c r="L196" s="6"/>
      <c r="M196" s="6"/>
    </row>
    <row r="197" spans="1:13" s="11" customFormat="1" ht="12.75">
      <c r="A197" s="32">
        <v>40805</v>
      </c>
      <c r="B197" s="158"/>
      <c r="C197" s="106"/>
      <c r="D197" s="38" t="s">
        <v>800</v>
      </c>
      <c r="E197" s="75" t="s">
        <v>801</v>
      </c>
      <c r="F197" s="8" t="s">
        <v>10</v>
      </c>
      <c r="G197" s="26" t="s">
        <v>802</v>
      </c>
      <c r="H197" s="147">
        <v>340</v>
      </c>
      <c r="I197" s="6"/>
      <c r="J197" s="6"/>
      <c r="K197" s="6"/>
      <c r="L197" s="6"/>
      <c r="M197" s="6"/>
    </row>
    <row r="198" spans="1:13" s="11" customFormat="1" ht="12.75">
      <c r="A198" s="32">
        <v>40800</v>
      </c>
      <c r="B198" s="158"/>
      <c r="C198" s="106"/>
      <c r="D198" s="38" t="s">
        <v>783</v>
      </c>
      <c r="E198" s="75" t="s">
        <v>784</v>
      </c>
      <c r="F198" s="8" t="s">
        <v>1202</v>
      </c>
      <c r="G198" s="26" t="s">
        <v>785</v>
      </c>
      <c r="H198" s="147">
        <v>190</v>
      </c>
      <c r="I198" s="6"/>
      <c r="J198" s="6"/>
      <c r="K198" s="6"/>
      <c r="L198" s="6"/>
      <c r="M198" s="6"/>
    </row>
    <row r="199" spans="1:13" s="11" customFormat="1" ht="12.75">
      <c r="A199" s="32" t="s">
        <v>961</v>
      </c>
      <c r="B199" s="158">
        <v>646</v>
      </c>
      <c r="C199" s="106" t="s">
        <v>1193</v>
      </c>
      <c r="D199" s="38" t="s">
        <v>962</v>
      </c>
      <c r="E199" s="75" t="s">
        <v>963</v>
      </c>
      <c r="F199" s="8" t="s">
        <v>964</v>
      </c>
      <c r="G199" s="26" t="s">
        <v>949</v>
      </c>
      <c r="H199" s="147">
        <v>350</v>
      </c>
      <c r="I199" s="6"/>
      <c r="J199" s="6"/>
      <c r="K199" s="6"/>
      <c r="L199" s="6"/>
      <c r="M199" s="6"/>
    </row>
    <row r="200" spans="1:13" s="11" customFormat="1" ht="12.75">
      <c r="A200" s="32">
        <v>40787</v>
      </c>
      <c r="B200" s="162">
        <v>647</v>
      </c>
      <c r="C200" s="106" t="s">
        <v>1224</v>
      </c>
      <c r="D200" s="38" t="s">
        <v>686</v>
      </c>
      <c r="E200" s="75" t="s">
        <v>687</v>
      </c>
      <c r="F200" s="8" t="s">
        <v>688</v>
      </c>
      <c r="G200" s="26" t="s">
        <v>689</v>
      </c>
      <c r="H200" s="147">
        <v>150</v>
      </c>
      <c r="I200" s="6"/>
      <c r="J200" s="6"/>
      <c r="K200" s="6"/>
      <c r="L200" s="6"/>
      <c r="M200" s="6"/>
    </row>
    <row r="201" spans="1:13" s="11" customFormat="1" ht="12.75">
      <c r="A201" s="32">
        <v>40792</v>
      </c>
      <c r="B201" s="162"/>
      <c r="C201" s="106"/>
      <c r="D201" s="38" t="s">
        <v>717</v>
      </c>
      <c r="E201" s="75" t="s">
        <v>718</v>
      </c>
      <c r="F201" s="8" t="s">
        <v>301</v>
      </c>
      <c r="G201" s="26" t="s">
        <v>77</v>
      </c>
      <c r="H201" s="147">
        <v>450</v>
      </c>
      <c r="I201" s="6"/>
      <c r="J201" s="6"/>
      <c r="K201" s="6"/>
      <c r="L201" s="6"/>
      <c r="M201" s="6"/>
    </row>
    <row r="202" spans="1:8" s="11" customFormat="1" ht="12.75">
      <c r="A202" s="32">
        <v>40743</v>
      </c>
      <c r="B202" s="162"/>
      <c r="C202" s="106"/>
      <c r="D202" s="76" t="s">
        <v>299</v>
      </c>
      <c r="E202" s="75" t="s">
        <v>300</v>
      </c>
      <c r="F202" s="105" t="s">
        <v>301</v>
      </c>
      <c r="G202" s="26" t="s">
        <v>77</v>
      </c>
      <c r="H202" s="147">
        <v>390</v>
      </c>
    </row>
    <row r="203" spans="1:8" s="11" customFormat="1" ht="12.75">
      <c r="A203" s="32">
        <v>40830</v>
      </c>
      <c r="B203" s="162"/>
      <c r="C203" s="106"/>
      <c r="D203" s="76" t="s">
        <v>1086</v>
      </c>
      <c r="E203" s="75" t="s">
        <v>1226</v>
      </c>
      <c r="F203" s="105" t="s">
        <v>129</v>
      </c>
      <c r="G203" s="26" t="s">
        <v>77</v>
      </c>
      <c r="H203" s="147">
        <v>290</v>
      </c>
    </row>
    <row r="204" spans="1:8" s="11" customFormat="1" ht="12.75">
      <c r="A204" s="32">
        <v>40781</v>
      </c>
      <c r="B204" s="162">
        <v>711</v>
      </c>
      <c r="C204" s="106" t="s">
        <v>51</v>
      </c>
      <c r="D204" s="76" t="s">
        <v>601</v>
      </c>
      <c r="E204" s="75" t="s">
        <v>602</v>
      </c>
      <c r="F204" s="105" t="s">
        <v>79</v>
      </c>
      <c r="G204" s="26" t="s">
        <v>103</v>
      </c>
      <c r="H204" s="147">
        <v>180</v>
      </c>
    </row>
    <row r="205" spans="1:8" s="11" customFormat="1" ht="12.75">
      <c r="A205" s="32">
        <v>40724</v>
      </c>
      <c r="B205" s="162">
        <v>712</v>
      </c>
      <c r="C205" s="106" t="s">
        <v>1227</v>
      </c>
      <c r="D205" s="76" t="s">
        <v>212</v>
      </c>
      <c r="E205" s="75" t="s">
        <v>213</v>
      </c>
      <c r="F205" s="105" t="s">
        <v>214</v>
      </c>
      <c r="G205" s="26" t="s">
        <v>215</v>
      </c>
      <c r="H205" s="147">
        <v>380</v>
      </c>
    </row>
    <row r="206" spans="1:8" s="11" customFormat="1" ht="12.75">
      <c r="A206" s="32">
        <v>40809</v>
      </c>
      <c r="B206" s="162"/>
      <c r="C206" s="106"/>
      <c r="D206" s="76" t="s">
        <v>935</v>
      </c>
      <c r="E206" s="75" t="s">
        <v>936</v>
      </c>
      <c r="F206" s="105" t="s">
        <v>937</v>
      </c>
      <c r="G206" s="26" t="s">
        <v>938</v>
      </c>
      <c r="H206" s="147">
        <v>300</v>
      </c>
    </row>
    <row r="207" spans="1:8" s="11" customFormat="1" ht="12.75">
      <c r="A207" s="32">
        <v>40718</v>
      </c>
      <c r="B207" s="162">
        <v>713</v>
      </c>
      <c r="C207" s="106" t="s">
        <v>52</v>
      </c>
      <c r="D207" s="76" t="s">
        <v>164</v>
      </c>
      <c r="E207" s="75" t="s">
        <v>166</v>
      </c>
      <c r="F207" s="105" t="s">
        <v>165</v>
      </c>
      <c r="G207" s="26" t="s">
        <v>77</v>
      </c>
      <c r="H207" s="147">
        <v>340</v>
      </c>
    </row>
    <row r="208" spans="1:8" s="11" customFormat="1" ht="25.5">
      <c r="A208" s="32">
        <v>40772</v>
      </c>
      <c r="B208" s="162">
        <v>714</v>
      </c>
      <c r="C208" s="106" t="s">
        <v>53</v>
      </c>
      <c r="D208" s="76" t="s">
        <v>514</v>
      </c>
      <c r="E208" s="75" t="s">
        <v>515</v>
      </c>
      <c r="F208" s="107" t="s">
        <v>516</v>
      </c>
      <c r="G208" s="26" t="s">
        <v>517</v>
      </c>
      <c r="H208" s="147">
        <v>200</v>
      </c>
    </row>
    <row r="209" spans="1:8" s="11" customFormat="1" ht="12.75">
      <c r="A209" s="32">
        <v>40792</v>
      </c>
      <c r="B209" s="161">
        <v>715</v>
      </c>
      <c r="C209" s="94" t="s">
        <v>1228</v>
      </c>
      <c r="D209" s="76" t="s">
        <v>719</v>
      </c>
      <c r="E209" s="75" t="s">
        <v>720</v>
      </c>
      <c r="F209" s="107" t="s">
        <v>1244</v>
      </c>
      <c r="G209" s="26" t="s">
        <v>721</v>
      </c>
      <c r="H209" s="147">
        <v>120</v>
      </c>
    </row>
    <row r="210" spans="1:8" s="11" customFormat="1" ht="12.75">
      <c r="A210" s="32">
        <v>40802</v>
      </c>
      <c r="B210" s="161"/>
      <c r="C210" s="94"/>
      <c r="D210" s="76" t="s">
        <v>803</v>
      </c>
      <c r="E210" s="75" t="s">
        <v>804</v>
      </c>
      <c r="F210" s="107" t="s">
        <v>805</v>
      </c>
      <c r="G210" s="26" t="s">
        <v>806</v>
      </c>
      <c r="H210" s="147">
        <v>150</v>
      </c>
    </row>
    <row r="211" spans="1:8" s="11" customFormat="1" ht="12.75">
      <c r="A211" s="32">
        <v>40724</v>
      </c>
      <c r="B211" s="161"/>
      <c r="C211" s="94"/>
      <c r="D211" s="76" t="s">
        <v>216</v>
      </c>
      <c r="E211" s="75" t="s">
        <v>217</v>
      </c>
      <c r="F211" s="105" t="s">
        <v>218</v>
      </c>
      <c r="G211" s="26" t="s">
        <v>103</v>
      </c>
      <c r="H211" s="147">
        <v>200</v>
      </c>
    </row>
    <row r="212" spans="1:8" s="11" customFormat="1" ht="12.75">
      <c r="A212" s="32">
        <v>40773</v>
      </c>
      <c r="B212" s="161">
        <v>721</v>
      </c>
      <c r="C212" s="94" t="s">
        <v>54</v>
      </c>
      <c r="D212" s="76" t="s">
        <v>518</v>
      </c>
      <c r="E212" s="75" t="s">
        <v>519</v>
      </c>
      <c r="F212" s="105" t="s">
        <v>79</v>
      </c>
      <c r="G212" s="26" t="s">
        <v>487</v>
      </c>
      <c r="H212" s="147">
        <v>150</v>
      </c>
    </row>
    <row r="213" spans="1:8" s="11" customFormat="1" ht="12.75">
      <c r="A213" s="32">
        <v>40787</v>
      </c>
      <c r="B213" s="161"/>
      <c r="C213" s="94"/>
      <c r="D213" s="76" t="s">
        <v>690</v>
      </c>
      <c r="E213" s="75" t="s">
        <v>691</v>
      </c>
      <c r="F213" s="105" t="s">
        <v>214</v>
      </c>
      <c r="G213" s="26" t="s">
        <v>692</v>
      </c>
      <c r="H213" s="147">
        <v>200</v>
      </c>
    </row>
    <row r="214" spans="1:8" s="11" customFormat="1" ht="12.75">
      <c r="A214" s="32">
        <v>40767</v>
      </c>
      <c r="B214" s="161"/>
      <c r="C214" s="94"/>
      <c r="D214" s="76" t="s">
        <v>483</v>
      </c>
      <c r="E214" s="75" t="s">
        <v>484</v>
      </c>
      <c r="F214" s="105" t="s">
        <v>129</v>
      </c>
      <c r="G214" s="26" t="s">
        <v>126</v>
      </c>
      <c r="H214" s="147">
        <v>150</v>
      </c>
    </row>
    <row r="215" spans="1:8" s="11" customFormat="1" ht="12.75">
      <c r="A215" s="32">
        <v>40837</v>
      </c>
      <c r="B215" s="161">
        <v>722</v>
      </c>
      <c r="C215" s="77" t="s">
        <v>55</v>
      </c>
      <c r="D215" s="76" t="s">
        <v>890</v>
      </c>
      <c r="E215" s="75" t="s">
        <v>891</v>
      </c>
      <c r="F215" s="105" t="s">
        <v>892</v>
      </c>
      <c r="G215" s="26" t="s">
        <v>893</v>
      </c>
      <c r="H215" s="147">
        <v>460</v>
      </c>
    </row>
    <row r="216" spans="1:8" s="11" customFormat="1" ht="12.75">
      <c r="A216" s="32">
        <v>40773</v>
      </c>
      <c r="B216" s="161">
        <v>724</v>
      </c>
      <c r="C216" s="94" t="s">
        <v>8</v>
      </c>
      <c r="D216" s="76" t="s">
        <v>520</v>
      </c>
      <c r="E216" s="75" t="s">
        <v>521</v>
      </c>
      <c r="F216" s="105" t="s">
        <v>31</v>
      </c>
      <c r="G216" s="26" t="s">
        <v>487</v>
      </c>
      <c r="H216" s="147">
        <v>300</v>
      </c>
    </row>
    <row r="217" spans="1:8" s="11" customFormat="1" ht="12.75">
      <c r="A217" s="32">
        <v>40823</v>
      </c>
      <c r="B217" s="162">
        <v>801</v>
      </c>
      <c r="C217" s="106" t="s">
        <v>9</v>
      </c>
      <c r="D217" s="76" t="s">
        <v>1006</v>
      </c>
      <c r="E217" s="75" t="s">
        <v>1007</v>
      </c>
      <c r="F217" s="105" t="s">
        <v>504</v>
      </c>
      <c r="G217" s="26" t="s">
        <v>1008</v>
      </c>
      <c r="H217" s="147">
        <v>200</v>
      </c>
    </row>
    <row r="218" spans="1:8" s="11" customFormat="1" ht="12.75">
      <c r="A218" s="32">
        <v>40772</v>
      </c>
      <c r="B218" s="162">
        <v>802</v>
      </c>
      <c r="C218" s="106" t="s">
        <v>56</v>
      </c>
      <c r="D218" s="76" t="s">
        <v>522</v>
      </c>
      <c r="E218" s="75" t="s">
        <v>523</v>
      </c>
      <c r="F218" s="105" t="s">
        <v>524</v>
      </c>
      <c r="G218" s="26" t="s">
        <v>77</v>
      </c>
      <c r="H218" s="147">
        <v>240</v>
      </c>
    </row>
    <row r="219" spans="1:8" s="11" customFormat="1" ht="12.75">
      <c r="A219" s="32">
        <v>40798</v>
      </c>
      <c r="B219" s="162">
        <v>803</v>
      </c>
      <c r="C219" s="106" t="s">
        <v>57</v>
      </c>
      <c r="D219" s="76" t="s">
        <v>736</v>
      </c>
      <c r="E219" s="75" t="s">
        <v>737</v>
      </c>
      <c r="F219" s="105" t="s">
        <v>738</v>
      </c>
      <c r="G219" s="26" t="s">
        <v>739</v>
      </c>
      <c r="H219" s="147">
        <v>200</v>
      </c>
    </row>
    <row r="220" spans="1:8" s="11" customFormat="1" ht="12.75">
      <c r="A220" s="32">
        <v>40735</v>
      </c>
      <c r="B220" s="162">
        <v>804</v>
      </c>
      <c r="C220" s="106" t="s">
        <v>58</v>
      </c>
      <c r="D220" s="76" t="s">
        <v>238</v>
      </c>
      <c r="E220" s="75" t="s">
        <v>239</v>
      </c>
      <c r="F220" s="105" t="s">
        <v>31</v>
      </c>
      <c r="G220" s="26" t="s">
        <v>240</v>
      </c>
      <c r="H220" s="147">
        <v>200</v>
      </c>
    </row>
    <row r="221" spans="1:8" s="11" customFormat="1" ht="12.75">
      <c r="A221" s="32">
        <v>40830</v>
      </c>
      <c r="B221" s="162"/>
      <c r="C221" s="106"/>
      <c r="D221" s="76" t="s">
        <v>1087</v>
      </c>
      <c r="E221" s="75" t="s">
        <v>1088</v>
      </c>
      <c r="F221" s="105" t="s">
        <v>301</v>
      </c>
      <c r="G221" s="26" t="s">
        <v>1089</v>
      </c>
      <c r="H221" s="147">
        <v>190</v>
      </c>
    </row>
    <row r="222" spans="1:8" s="11" customFormat="1" ht="12.75">
      <c r="A222" s="32">
        <v>40809</v>
      </c>
      <c r="B222" s="162">
        <v>805</v>
      </c>
      <c r="C222" s="106" t="s">
        <v>11</v>
      </c>
      <c r="D222" s="76" t="s">
        <v>931</v>
      </c>
      <c r="E222" s="75" t="s">
        <v>932</v>
      </c>
      <c r="F222" s="105" t="s">
        <v>933</v>
      </c>
      <c r="G222" s="26" t="s">
        <v>934</v>
      </c>
      <c r="H222" s="147">
        <v>240</v>
      </c>
    </row>
    <row r="223" spans="1:8" s="11" customFormat="1" ht="12.75">
      <c r="A223" s="32">
        <v>40717</v>
      </c>
      <c r="B223" s="162">
        <v>806</v>
      </c>
      <c r="C223" s="106" t="s">
        <v>1229</v>
      </c>
      <c r="D223" s="76" t="s">
        <v>167</v>
      </c>
      <c r="E223" s="75" t="s">
        <v>168</v>
      </c>
      <c r="F223" s="105" t="s">
        <v>169</v>
      </c>
      <c r="G223" s="26" t="s">
        <v>77</v>
      </c>
      <c r="H223" s="147">
        <v>400</v>
      </c>
    </row>
    <row r="224" spans="1:8" s="11" customFormat="1" ht="12.75">
      <c r="A224" s="32"/>
      <c r="B224" s="163"/>
      <c r="C224" s="106"/>
      <c r="D224" s="76"/>
      <c r="E224" s="75"/>
      <c r="F224" s="105"/>
      <c r="G224" s="26"/>
      <c r="H224" s="147"/>
    </row>
    <row r="225" spans="1:8" s="11" customFormat="1" ht="12.75">
      <c r="A225" s="32"/>
      <c r="B225" s="161"/>
      <c r="C225" s="83" t="s">
        <v>1195</v>
      </c>
      <c r="D225" s="82"/>
      <c r="E225" s="83"/>
      <c r="F225" s="83"/>
      <c r="G225" s="84"/>
      <c r="H225" s="148">
        <f>SUM(H75:H224)</f>
        <v>35839</v>
      </c>
    </row>
    <row r="226" spans="2:8" ht="12.75">
      <c r="B226" s="146"/>
      <c r="C226" s="215"/>
      <c r="D226" s="181"/>
      <c r="E226" s="180"/>
      <c r="F226" s="182"/>
      <c r="G226" s="19"/>
      <c r="H226" s="147"/>
    </row>
    <row r="227" spans="2:8" ht="12.75">
      <c r="B227" s="146"/>
      <c r="C227" s="216"/>
      <c r="D227" s="217"/>
      <c r="E227" s="133"/>
      <c r="F227" s="218"/>
      <c r="G227" s="23"/>
      <c r="H227" s="147"/>
    </row>
    <row r="228" spans="2:8" ht="12.75">
      <c r="B228" s="146"/>
      <c r="C228" s="194" t="s">
        <v>59</v>
      </c>
      <c r="D228" s="192"/>
      <c r="E228" s="190"/>
      <c r="F228" s="191"/>
      <c r="G228" s="188">
        <v>5225</v>
      </c>
      <c r="H228" s="147"/>
    </row>
    <row r="229" spans="2:8" ht="12.75">
      <c r="B229" s="146"/>
      <c r="C229" s="106"/>
      <c r="D229" s="24"/>
      <c r="E229" s="75"/>
      <c r="F229" s="25"/>
      <c r="G229" s="26"/>
      <c r="H229" s="147"/>
    </row>
    <row r="230" spans="1:8" ht="12.75">
      <c r="A230" s="32">
        <v>40816</v>
      </c>
      <c r="B230" s="158">
        <v>804</v>
      </c>
      <c r="C230" s="8" t="s">
        <v>58</v>
      </c>
      <c r="D230" s="24" t="s">
        <v>1020</v>
      </c>
      <c r="E230" s="75" t="s">
        <v>1021</v>
      </c>
      <c r="F230" s="25" t="s">
        <v>1022</v>
      </c>
      <c r="G230" s="26" t="s">
        <v>1023</v>
      </c>
      <c r="H230" s="147">
        <v>250</v>
      </c>
    </row>
    <row r="231" spans="2:8" ht="12.75">
      <c r="B231" s="146"/>
      <c r="C231" s="106"/>
      <c r="D231" s="24"/>
      <c r="E231" s="75"/>
      <c r="F231" s="25"/>
      <c r="G231" s="26"/>
      <c r="H231" s="147"/>
    </row>
    <row r="232" spans="2:8" ht="12.75">
      <c r="B232" s="146"/>
      <c r="C232" s="83" t="s">
        <v>1195</v>
      </c>
      <c r="D232" s="82"/>
      <c r="E232" s="83"/>
      <c r="F232" s="83"/>
      <c r="G232" s="84"/>
      <c r="H232" s="148">
        <f>SUM(H229:H231)</f>
        <v>250</v>
      </c>
    </row>
    <row r="233" spans="2:8" ht="12.75">
      <c r="B233" s="146"/>
      <c r="C233" s="215"/>
      <c r="D233" s="181"/>
      <c r="E233" s="180"/>
      <c r="F233" s="182"/>
      <c r="G233" s="19"/>
      <c r="H233" s="147"/>
    </row>
    <row r="234" spans="2:8" ht="12.75">
      <c r="B234" s="146"/>
      <c r="C234" s="216"/>
      <c r="D234" s="217"/>
      <c r="E234" s="133"/>
      <c r="F234" s="218"/>
      <c r="G234" s="23"/>
      <c r="H234" s="147"/>
    </row>
    <row r="235" spans="2:8" ht="12.75">
      <c r="B235" s="146"/>
      <c r="C235" s="194" t="s">
        <v>60</v>
      </c>
      <c r="D235" s="192"/>
      <c r="E235" s="190"/>
      <c r="F235" s="191"/>
      <c r="G235" s="188">
        <v>5229</v>
      </c>
      <c r="H235" s="147"/>
    </row>
    <row r="236" spans="2:8" ht="12.75">
      <c r="B236" s="146"/>
      <c r="C236" s="106"/>
      <c r="D236" s="24"/>
      <c r="E236" s="75"/>
      <c r="F236" s="25"/>
      <c r="G236" s="26"/>
      <c r="H236" s="147"/>
    </row>
    <row r="237" spans="1:8" ht="12.75">
      <c r="A237" s="32">
        <v>40724</v>
      </c>
      <c r="B237" s="146">
        <v>423</v>
      </c>
      <c r="C237" s="106" t="s">
        <v>1248</v>
      </c>
      <c r="D237" s="24" t="s">
        <v>219</v>
      </c>
      <c r="E237" s="75" t="s">
        <v>220</v>
      </c>
      <c r="F237" s="25" t="s">
        <v>221</v>
      </c>
      <c r="G237" s="26" t="s">
        <v>222</v>
      </c>
      <c r="H237" s="147">
        <v>250</v>
      </c>
    </row>
    <row r="238" spans="1:8" ht="12.75">
      <c r="A238" s="32">
        <v>40802</v>
      </c>
      <c r="B238" s="146">
        <v>632</v>
      </c>
      <c r="C238" s="106" t="s">
        <v>61</v>
      </c>
      <c r="D238" s="24" t="s">
        <v>807</v>
      </c>
      <c r="E238" s="75" t="s">
        <v>808</v>
      </c>
      <c r="F238" s="25" t="s">
        <v>809</v>
      </c>
      <c r="G238" s="26" t="s">
        <v>810</v>
      </c>
      <c r="H238" s="147">
        <v>200</v>
      </c>
    </row>
    <row r="239" spans="2:8" ht="12.75">
      <c r="B239" s="146"/>
      <c r="C239" s="106"/>
      <c r="D239" s="76"/>
      <c r="E239" s="75"/>
      <c r="F239" s="25"/>
      <c r="G239" s="26"/>
      <c r="H239" s="147"/>
    </row>
    <row r="240" spans="2:8" ht="12.75">
      <c r="B240" s="146"/>
      <c r="C240" s="106"/>
      <c r="D240" s="24"/>
      <c r="E240" s="75"/>
      <c r="F240" s="25"/>
      <c r="G240" s="26"/>
      <c r="H240" s="147"/>
    </row>
    <row r="241" spans="2:8" ht="12.75">
      <c r="B241" s="146"/>
      <c r="C241" s="83" t="s">
        <v>1195</v>
      </c>
      <c r="D241" s="82"/>
      <c r="E241" s="83"/>
      <c r="F241" s="83"/>
      <c r="G241" s="84"/>
      <c r="H241" s="148">
        <f>SUM(H233:H240)</f>
        <v>450</v>
      </c>
    </row>
    <row r="242" spans="2:8" ht="12.75">
      <c r="B242" s="146"/>
      <c r="C242" s="215"/>
      <c r="D242" s="181"/>
      <c r="E242" s="180"/>
      <c r="F242" s="182"/>
      <c r="G242" s="19"/>
      <c r="H242" s="147"/>
    </row>
    <row r="243" spans="2:8" ht="12.75">
      <c r="B243" s="146"/>
      <c r="C243" s="216"/>
      <c r="D243" s="217"/>
      <c r="E243" s="133"/>
      <c r="F243" s="218"/>
      <c r="G243" s="23"/>
      <c r="H243" s="147"/>
    </row>
    <row r="244" spans="1:8" s="11" customFormat="1" ht="12.75">
      <c r="A244" s="32"/>
      <c r="B244" s="149"/>
      <c r="C244" s="194" t="s">
        <v>62</v>
      </c>
      <c r="D244" s="192"/>
      <c r="E244" s="190"/>
      <c r="F244" s="191"/>
      <c r="G244" s="188">
        <v>5321</v>
      </c>
      <c r="H244" s="147"/>
    </row>
    <row r="245" spans="1:8" ht="12.75">
      <c r="A245" s="42"/>
      <c r="B245" s="164"/>
      <c r="C245" s="106"/>
      <c r="D245" s="24"/>
      <c r="E245" s="75"/>
      <c r="F245" s="40"/>
      <c r="G245" s="41"/>
      <c r="H245" s="147"/>
    </row>
    <row r="246" spans="1:8" ht="12.75">
      <c r="A246" s="42">
        <v>40807</v>
      </c>
      <c r="B246" s="165">
        <v>201</v>
      </c>
      <c r="C246" s="106" t="s">
        <v>19</v>
      </c>
      <c r="D246" s="24" t="s">
        <v>843</v>
      </c>
      <c r="E246" s="75" t="s">
        <v>844</v>
      </c>
      <c r="F246" s="43" t="s">
        <v>845</v>
      </c>
      <c r="G246" s="41" t="s">
        <v>846</v>
      </c>
      <c r="H246" s="147">
        <v>62</v>
      </c>
    </row>
    <row r="247" spans="1:8" ht="12.75">
      <c r="A247" s="42">
        <v>40830</v>
      </c>
      <c r="B247" s="165">
        <v>207</v>
      </c>
      <c r="C247" s="106" t="s">
        <v>1233</v>
      </c>
      <c r="D247" s="24" t="s">
        <v>1046</v>
      </c>
      <c r="E247" s="75" t="s">
        <v>1047</v>
      </c>
      <c r="F247" s="40" t="s">
        <v>1048</v>
      </c>
      <c r="G247" s="41" t="s">
        <v>1075</v>
      </c>
      <c r="H247" s="147">
        <v>240</v>
      </c>
    </row>
    <row r="248" spans="1:8" ht="12.75">
      <c r="A248" s="42">
        <v>40701</v>
      </c>
      <c r="B248" s="164">
        <v>313</v>
      </c>
      <c r="C248" s="106" t="s">
        <v>22</v>
      </c>
      <c r="D248" s="24" t="s">
        <v>95</v>
      </c>
      <c r="E248" s="75"/>
      <c r="F248" s="40" t="s">
        <v>96</v>
      </c>
      <c r="G248" s="41" t="s">
        <v>97</v>
      </c>
      <c r="H248" s="147">
        <v>244</v>
      </c>
    </row>
    <row r="249" spans="1:8" ht="12.75">
      <c r="A249" s="42">
        <v>40773</v>
      </c>
      <c r="B249" s="164">
        <v>316</v>
      </c>
      <c r="C249" s="106" t="s">
        <v>1211</v>
      </c>
      <c r="D249" s="24" t="s">
        <v>525</v>
      </c>
      <c r="E249" s="75"/>
      <c r="F249" s="40" t="s">
        <v>526</v>
      </c>
      <c r="G249" s="41" t="s">
        <v>527</v>
      </c>
      <c r="H249" s="147">
        <v>300</v>
      </c>
    </row>
    <row r="250" spans="1:8" ht="12.75">
      <c r="A250" s="42">
        <v>40695</v>
      </c>
      <c r="B250" s="165">
        <v>327</v>
      </c>
      <c r="C250" s="106" t="s">
        <v>1238</v>
      </c>
      <c r="D250" s="24" t="s">
        <v>78</v>
      </c>
      <c r="E250" s="75"/>
      <c r="F250" s="40" t="s">
        <v>79</v>
      </c>
      <c r="G250" s="41" t="s">
        <v>80</v>
      </c>
      <c r="H250" s="147">
        <v>120</v>
      </c>
    </row>
    <row r="251" spans="1:8" ht="12.75">
      <c r="A251" s="42" t="s">
        <v>399</v>
      </c>
      <c r="B251" s="165"/>
      <c r="C251" s="106"/>
      <c r="D251" s="24" t="s">
        <v>1024</v>
      </c>
      <c r="E251" s="75" t="s">
        <v>1025</v>
      </c>
      <c r="F251" s="40" t="s">
        <v>1026</v>
      </c>
      <c r="G251" s="41" t="s">
        <v>90</v>
      </c>
      <c r="H251" s="147">
        <v>120</v>
      </c>
    </row>
    <row r="252" spans="1:8" ht="12.75">
      <c r="A252" s="42">
        <v>40764</v>
      </c>
      <c r="B252" s="165">
        <v>411</v>
      </c>
      <c r="C252" s="106" t="s">
        <v>32</v>
      </c>
      <c r="D252" s="24" t="s">
        <v>378</v>
      </c>
      <c r="E252" s="75"/>
      <c r="F252" s="40" t="s">
        <v>379</v>
      </c>
      <c r="G252" s="41" t="s">
        <v>380</v>
      </c>
      <c r="H252" s="147">
        <v>200</v>
      </c>
    </row>
    <row r="253" spans="1:8" ht="12.75">
      <c r="A253" s="42">
        <v>40760</v>
      </c>
      <c r="B253" s="165">
        <v>413</v>
      </c>
      <c r="C253" s="106" t="s">
        <v>34</v>
      </c>
      <c r="D253" s="24" t="s">
        <v>368</v>
      </c>
      <c r="E253" s="75"/>
      <c r="F253" s="40" t="s">
        <v>31</v>
      </c>
      <c r="G253" s="41" t="s">
        <v>109</v>
      </c>
      <c r="H253" s="147">
        <v>160</v>
      </c>
    </row>
    <row r="254" spans="1:8" ht="12.75">
      <c r="A254" s="42">
        <v>40808</v>
      </c>
      <c r="B254" s="165">
        <v>422</v>
      </c>
      <c r="C254" s="106" t="s">
        <v>36</v>
      </c>
      <c r="D254" s="75" t="s">
        <v>864</v>
      </c>
      <c r="E254" s="75"/>
      <c r="F254" s="40" t="s">
        <v>865</v>
      </c>
      <c r="G254" s="41" t="s">
        <v>866</v>
      </c>
      <c r="H254" s="147">
        <v>140</v>
      </c>
    </row>
    <row r="255" spans="1:8" ht="12.75">
      <c r="A255" s="42">
        <v>40815</v>
      </c>
      <c r="B255" s="164">
        <v>423</v>
      </c>
      <c r="C255" s="106" t="s">
        <v>1248</v>
      </c>
      <c r="D255" s="75" t="s">
        <v>1027</v>
      </c>
      <c r="E255" s="75" t="s">
        <v>1028</v>
      </c>
      <c r="F255" s="40" t="s">
        <v>1029</v>
      </c>
      <c r="G255" s="41" t="s">
        <v>1030</v>
      </c>
      <c r="H255" s="147">
        <v>120</v>
      </c>
    </row>
    <row r="256" spans="1:8" ht="12.75">
      <c r="A256" s="42">
        <v>40787</v>
      </c>
      <c r="B256" s="164">
        <v>426</v>
      </c>
      <c r="C256" s="106" t="s">
        <v>1284</v>
      </c>
      <c r="D256" s="24" t="s">
        <v>693</v>
      </c>
      <c r="E256" s="75"/>
      <c r="F256" s="40" t="s">
        <v>694</v>
      </c>
      <c r="G256" s="41" t="s">
        <v>695</v>
      </c>
      <c r="H256" s="147">
        <v>250</v>
      </c>
    </row>
    <row r="257" spans="1:8" ht="12.75">
      <c r="A257" s="42">
        <v>40767</v>
      </c>
      <c r="B257" s="164">
        <v>523</v>
      </c>
      <c r="C257" s="106" t="s">
        <v>1219</v>
      </c>
      <c r="D257" s="24" t="s">
        <v>485</v>
      </c>
      <c r="E257" s="75"/>
      <c r="F257" s="40" t="s">
        <v>486</v>
      </c>
      <c r="G257" s="41" t="s">
        <v>487</v>
      </c>
      <c r="H257" s="147">
        <v>500</v>
      </c>
    </row>
    <row r="258" spans="1:8" ht="12.75">
      <c r="A258" s="42">
        <v>40828</v>
      </c>
      <c r="B258" s="164">
        <v>532</v>
      </c>
      <c r="C258" s="106" t="s">
        <v>43</v>
      </c>
      <c r="D258" s="24" t="s">
        <v>1125</v>
      </c>
      <c r="E258" s="75" t="s">
        <v>1124</v>
      </c>
      <c r="F258" s="40" t="s">
        <v>301</v>
      </c>
      <c r="G258" s="41" t="s">
        <v>1126</v>
      </c>
      <c r="H258" s="147">
        <v>180</v>
      </c>
    </row>
    <row r="259" spans="1:8" ht="12.75">
      <c r="A259" s="42">
        <v>40861</v>
      </c>
      <c r="B259" s="164">
        <v>534</v>
      </c>
      <c r="C259" s="106" t="s">
        <v>45</v>
      </c>
      <c r="D259" s="24" t="s">
        <v>28</v>
      </c>
      <c r="E259" s="75"/>
      <c r="F259" s="40" t="s">
        <v>29</v>
      </c>
      <c r="G259" s="41" t="s">
        <v>30</v>
      </c>
      <c r="H259" s="147">
        <v>70</v>
      </c>
    </row>
    <row r="260" spans="1:8" ht="12.75">
      <c r="A260" s="42">
        <v>40714</v>
      </c>
      <c r="B260" s="164">
        <v>632</v>
      </c>
      <c r="C260" s="106" t="s">
        <v>61</v>
      </c>
      <c r="D260" s="24" t="s">
        <v>131</v>
      </c>
      <c r="E260" s="75"/>
      <c r="F260" s="40" t="s">
        <v>132</v>
      </c>
      <c r="G260" s="41" t="s">
        <v>133</v>
      </c>
      <c r="H260" s="147">
        <v>150</v>
      </c>
    </row>
    <row r="261" spans="1:8" ht="12.75">
      <c r="A261" s="42">
        <v>40809</v>
      </c>
      <c r="B261" s="164">
        <v>633</v>
      </c>
      <c r="C261" s="106" t="s">
        <v>1223</v>
      </c>
      <c r="D261" s="24" t="s">
        <v>867</v>
      </c>
      <c r="E261" s="75"/>
      <c r="F261" s="40" t="s">
        <v>1202</v>
      </c>
      <c r="G261" s="41" t="s">
        <v>868</v>
      </c>
      <c r="H261" s="147">
        <v>200</v>
      </c>
    </row>
    <row r="262" spans="1:8" ht="12.75">
      <c r="A262" s="42" t="s">
        <v>399</v>
      </c>
      <c r="B262" s="164"/>
      <c r="C262" s="106"/>
      <c r="D262" s="24" t="s">
        <v>1106</v>
      </c>
      <c r="E262" s="75" t="s">
        <v>1107</v>
      </c>
      <c r="F262" s="40" t="s">
        <v>1108</v>
      </c>
      <c r="G262" s="41" t="s">
        <v>1266</v>
      </c>
      <c r="H262" s="147">
        <v>120</v>
      </c>
    </row>
    <row r="263" spans="1:8" ht="12.75">
      <c r="A263" s="42">
        <v>40779</v>
      </c>
      <c r="B263" s="164">
        <v>634</v>
      </c>
      <c r="C263" s="106" t="s">
        <v>46</v>
      </c>
      <c r="D263" s="24" t="s">
        <v>603</v>
      </c>
      <c r="E263" s="75"/>
      <c r="F263" s="40" t="s">
        <v>1194</v>
      </c>
      <c r="G263" s="41" t="s">
        <v>77</v>
      </c>
      <c r="H263" s="147">
        <v>200</v>
      </c>
    </row>
    <row r="264" spans="1:8" ht="12.75">
      <c r="A264" s="42">
        <v>40816</v>
      </c>
      <c r="B264" s="164">
        <v>641</v>
      </c>
      <c r="C264" s="106" t="s">
        <v>47</v>
      </c>
      <c r="D264" s="24" t="s">
        <v>1032</v>
      </c>
      <c r="E264" s="24" t="s">
        <v>1031</v>
      </c>
      <c r="F264" s="40" t="s">
        <v>1033</v>
      </c>
      <c r="G264" s="41" t="s">
        <v>1034</v>
      </c>
      <c r="H264" s="147">
        <v>120</v>
      </c>
    </row>
    <row r="265" spans="1:8" ht="12.75">
      <c r="A265" s="42">
        <v>40802</v>
      </c>
      <c r="B265" s="165">
        <v>646</v>
      </c>
      <c r="C265" s="106" t="s">
        <v>1193</v>
      </c>
      <c r="D265" s="24" t="s">
        <v>815</v>
      </c>
      <c r="E265" s="75"/>
      <c r="F265" s="40" t="s">
        <v>816</v>
      </c>
      <c r="G265" s="41" t="s">
        <v>77</v>
      </c>
      <c r="H265" s="147">
        <v>120</v>
      </c>
    </row>
    <row r="266" spans="1:8" ht="12.75">
      <c r="A266" s="42">
        <v>40823</v>
      </c>
      <c r="B266" s="165">
        <v>647</v>
      </c>
      <c r="C266" s="106" t="s">
        <v>1224</v>
      </c>
      <c r="D266" s="24" t="s">
        <v>1039</v>
      </c>
      <c r="E266" s="75" t="s">
        <v>1040</v>
      </c>
      <c r="F266" s="40" t="s">
        <v>1041</v>
      </c>
      <c r="G266" s="41" t="s">
        <v>1042</v>
      </c>
      <c r="H266" s="147">
        <v>150</v>
      </c>
    </row>
    <row r="267" spans="1:8" ht="12.75">
      <c r="A267" s="42">
        <v>40758</v>
      </c>
      <c r="B267" s="165">
        <v>711</v>
      </c>
      <c r="C267" s="106" t="s">
        <v>51</v>
      </c>
      <c r="D267" s="24" t="s">
        <v>369</v>
      </c>
      <c r="E267" s="75"/>
      <c r="F267" s="40" t="s">
        <v>348</v>
      </c>
      <c r="G267" s="41" t="s">
        <v>103</v>
      </c>
      <c r="H267" s="147">
        <v>270</v>
      </c>
    </row>
    <row r="268" spans="1:8" ht="12.75">
      <c r="A268" s="42">
        <v>40823</v>
      </c>
      <c r="B268" s="165">
        <v>715</v>
      </c>
      <c r="C268" s="106" t="s">
        <v>1228</v>
      </c>
      <c r="D268" s="24" t="s">
        <v>1043</v>
      </c>
      <c r="E268" s="75" t="s">
        <v>1103</v>
      </c>
      <c r="F268" s="40" t="s">
        <v>1104</v>
      </c>
      <c r="G268" s="44" t="s">
        <v>1105</v>
      </c>
      <c r="H268" s="147">
        <v>150</v>
      </c>
    </row>
    <row r="269" spans="1:8" ht="12.75">
      <c r="A269" s="42">
        <v>40707</v>
      </c>
      <c r="B269" s="164">
        <v>724</v>
      </c>
      <c r="C269" s="106" t="s">
        <v>8</v>
      </c>
      <c r="D269" s="24" t="s">
        <v>113</v>
      </c>
      <c r="E269" s="75"/>
      <c r="F269" s="40" t="s">
        <v>114</v>
      </c>
      <c r="G269" s="41" t="s">
        <v>115</v>
      </c>
      <c r="H269" s="147">
        <v>120</v>
      </c>
    </row>
    <row r="270" spans="1:8" ht="12.75">
      <c r="A270" s="42">
        <v>40840</v>
      </c>
      <c r="B270" s="164">
        <v>801</v>
      </c>
      <c r="C270" s="106" t="s">
        <v>9</v>
      </c>
      <c r="D270" s="24" t="s">
        <v>407</v>
      </c>
      <c r="E270" s="75"/>
      <c r="F270" s="40" t="s">
        <v>408</v>
      </c>
      <c r="G270" s="41" t="s">
        <v>77</v>
      </c>
      <c r="H270" s="147">
        <v>290</v>
      </c>
    </row>
    <row r="271" spans="1:8" ht="12.75">
      <c r="A271" s="79">
        <v>40779</v>
      </c>
      <c r="B271" s="146">
        <v>805</v>
      </c>
      <c r="C271" s="94" t="s">
        <v>11</v>
      </c>
      <c r="D271" s="24" t="s">
        <v>604</v>
      </c>
      <c r="E271" s="75"/>
      <c r="F271" s="40" t="s">
        <v>658</v>
      </c>
      <c r="G271" s="41" t="s">
        <v>659</v>
      </c>
      <c r="H271" s="147">
        <v>290</v>
      </c>
    </row>
    <row r="272" spans="1:8" ht="12.75">
      <c r="A272" s="79">
        <v>40816</v>
      </c>
      <c r="B272" s="146"/>
      <c r="D272" s="24" t="s">
        <v>1035</v>
      </c>
      <c r="E272" s="75" t="s">
        <v>1036</v>
      </c>
      <c r="F272" s="40" t="s">
        <v>1037</v>
      </c>
      <c r="G272" s="41" t="s">
        <v>1038</v>
      </c>
      <c r="H272" s="147">
        <v>240</v>
      </c>
    </row>
    <row r="273" spans="1:8" ht="12.75">
      <c r="A273" s="42"/>
      <c r="B273" s="166"/>
      <c r="C273" s="106"/>
      <c r="D273" s="24"/>
      <c r="E273" s="75"/>
      <c r="F273" s="43"/>
      <c r="G273" s="45"/>
      <c r="H273" s="147"/>
    </row>
    <row r="274" spans="1:8" s="11" customFormat="1" ht="12.75">
      <c r="A274" s="32"/>
      <c r="B274" s="146"/>
      <c r="C274" s="83" t="s">
        <v>1195</v>
      </c>
      <c r="D274" s="82"/>
      <c r="E274" s="83"/>
      <c r="F274" s="83"/>
      <c r="G274" s="84"/>
      <c r="H274" s="148">
        <f>SUM(H245:H273)</f>
        <v>5126</v>
      </c>
    </row>
    <row r="275" spans="1:8" s="11" customFormat="1" ht="12.75">
      <c r="A275" s="32"/>
      <c r="B275" s="146"/>
      <c r="C275" s="215"/>
      <c r="D275" s="221"/>
      <c r="E275" s="180"/>
      <c r="F275" s="61"/>
      <c r="G275" s="220"/>
      <c r="H275" s="147"/>
    </row>
    <row r="276" spans="1:8" s="11" customFormat="1" ht="12.75">
      <c r="A276" s="32"/>
      <c r="B276" s="146"/>
      <c r="C276" s="216"/>
      <c r="D276" s="222"/>
      <c r="E276" s="133"/>
      <c r="F276" s="223"/>
      <c r="G276" s="224"/>
      <c r="H276" s="147"/>
    </row>
    <row r="277" spans="1:8" s="11" customFormat="1" ht="12.75">
      <c r="A277" s="32"/>
      <c r="B277" s="146"/>
      <c r="C277" s="194" t="s">
        <v>64</v>
      </c>
      <c r="D277" s="192"/>
      <c r="E277" s="190"/>
      <c r="F277" s="191"/>
      <c r="G277" s="188">
        <v>5323</v>
      </c>
      <c r="H277" s="147"/>
    </row>
    <row r="278" spans="1:8" s="11" customFormat="1" ht="12.75">
      <c r="A278" s="32"/>
      <c r="B278" s="146"/>
      <c r="C278" s="106"/>
      <c r="D278" s="46"/>
      <c r="E278" s="75"/>
      <c r="F278" s="37"/>
      <c r="G278" s="65"/>
      <c r="H278" s="147"/>
    </row>
    <row r="279" spans="1:8" s="11" customFormat="1" ht="12.75">
      <c r="A279" s="32"/>
      <c r="B279" s="167">
        <v>31</v>
      </c>
      <c r="C279" s="200" t="s">
        <v>660</v>
      </c>
      <c r="D279" s="76"/>
      <c r="E279" s="75"/>
      <c r="F279" s="37"/>
      <c r="G279" s="65"/>
      <c r="H279" s="147"/>
    </row>
    <row r="280" spans="1:8" s="11" customFormat="1" ht="12.75">
      <c r="A280" s="32">
        <v>40779</v>
      </c>
      <c r="B280" s="146">
        <v>315</v>
      </c>
      <c r="C280" s="106" t="s">
        <v>1207</v>
      </c>
      <c r="D280" s="76" t="s">
        <v>661</v>
      </c>
      <c r="E280" s="75" t="s">
        <v>539</v>
      </c>
      <c r="F280" s="75" t="s">
        <v>662</v>
      </c>
      <c r="G280" s="26" t="s">
        <v>663</v>
      </c>
      <c r="H280" s="147">
        <v>120</v>
      </c>
    </row>
    <row r="281" spans="1:8" s="11" customFormat="1" ht="12.75">
      <c r="A281" s="32"/>
      <c r="B281" s="146"/>
      <c r="C281" s="106"/>
      <c r="D281" s="46"/>
      <c r="E281" s="75"/>
      <c r="F281" s="37"/>
      <c r="G281" s="65"/>
      <c r="H281" s="147"/>
    </row>
    <row r="282" spans="1:8" s="11" customFormat="1" ht="12.75">
      <c r="A282" s="32"/>
      <c r="B282" s="146"/>
      <c r="C282" s="83" t="s">
        <v>1195</v>
      </c>
      <c r="D282" s="82"/>
      <c r="E282" s="83"/>
      <c r="F282" s="83"/>
      <c r="G282" s="84"/>
      <c r="H282" s="148">
        <f>SUM(H278:H281)</f>
        <v>120</v>
      </c>
    </row>
    <row r="283" spans="1:8" s="11" customFormat="1" ht="12.75">
      <c r="A283" s="32"/>
      <c r="B283" s="146"/>
      <c r="C283" s="215"/>
      <c r="D283" s="221"/>
      <c r="E283" s="180"/>
      <c r="F283" s="61"/>
      <c r="G283" s="220"/>
      <c r="H283" s="147"/>
    </row>
    <row r="284" spans="1:8" s="11" customFormat="1" ht="12.75">
      <c r="A284" s="32"/>
      <c r="B284" s="146"/>
      <c r="C284" s="216"/>
      <c r="D284" s="222"/>
      <c r="E284" s="133"/>
      <c r="F284" s="223"/>
      <c r="G284" s="224"/>
      <c r="H284" s="147"/>
    </row>
    <row r="285" spans="2:8" ht="12.75">
      <c r="B285" s="149"/>
      <c r="C285" s="194" t="s">
        <v>65</v>
      </c>
      <c r="D285" s="189"/>
      <c r="E285" s="190"/>
      <c r="F285" s="191"/>
      <c r="G285" s="188">
        <v>5493</v>
      </c>
      <c r="H285" s="147"/>
    </row>
    <row r="286" spans="2:8" ht="12.75">
      <c r="B286" s="146"/>
      <c r="C286" s="106"/>
      <c r="D286" s="24"/>
      <c r="E286" s="75"/>
      <c r="F286" s="25"/>
      <c r="G286" s="26"/>
      <c r="H286" s="147"/>
    </row>
    <row r="287" spans="1:8" ht="25.5">
      <c r="A287" s="32">
        <v>40772</v>
      </c>
      <c r="B287" s="158">
        <v>100</v>
      </c>
      <c r="C287" s="106" t="s">
        <v>1197</v>
      </c>
      <c r="D287" s="24" t="s">
        <v>528</v>
      </c>
      <c r="E287" s="75" t="s">
        <v>529</v>
      </c>
      <c r="F287" s="24" t="s">
        <v>530</v>
      </c>
      <c r="G287" s="26" t="s">
        <v>1267</v>
      </c>
      <c r="H287" s="147">
        <v>200</v>
      </c>
    </row>
    <row r="288" spans="1:8" ht="12.75">
      <c r="A288" s="32">
        <v>40714</v>
      </c>
      <c r="B288" s="158" t="s">
        <v>15</v>
      </c>
      <c r="C288" s="106" t="s">
        <v>16</v>
      </c>
      <c r="D288" s="24" t="s">
        <v>142</v>
      </c>
      <c r="E288" s="75" t="s">
        <v>143</v>
      </c>
      <c r="F288" s="25" t="s">
        <v>1202</v>
      </c>
      <c r="G288" s="26" t="s">
        <v>144</v>
      </c>
      <c r="H288" s="147">
        <v>300</v>
      </c>
    </row>
    <row r="289" spans="1:8" ht="12.75">
      <c r="A289" s="32">
        <v>40802</v>
      </c>
      <c r="B289" s="158">
        <v>201</v>
      </c>
      <c r="C289" s="106" t="s">
        <v>19</v>
      </c>
      <c r="D289" s="24" t="s">
        <v>817</v>
      </c>
      <c r="E289" s="75" t="s">
        <v>822</v>
      </c>
      <c r="F289" s="25" t="s">
        <v>823</v>
      </c>
      <c r="G289" s="26" t="s">
        <v>824</v>
      </c>
      <c r="H289" s="147">
        <v>200</v>
      </c>
    </row>
    <row r="290" spans="2:8" ht="12.75">
      <c r="B290" s="158">
        <v>203</v>
      </c>
      <c r="C290" s="106" t="s">
        <v>1198</v>
      </c>
      <c r="D290" s="24"/>
      <c r="E290" s="75"/>
      <c r="F290" s="25"/>
      <c r="G290" s="26"/>
      <c r="H290" s="147"/>
    </row>
    <row r="291" spans="1:8" ht="12.75">
      <c r="A291" s="32">
        <v>40840</v>
      </c>
      <c r="B291" s="146">
        <v>205</v>
      </c>
      <c r="C291" s="106" t="s">
        <v>1199</v>
      </c>
      <c r="D291" s="24" t="s">
        <v>409</v>
      </c>
      <c r="E291" s="75" t="s">
        <v>1199</v>
      </c>
      <c r="F291" s="25" t="s">
        <v>410</v>
      </c>
      <c r="G291" s="26" t="s">
        <v>411</v>
      </c>
      <c r="H291" s="147">
        <v>300</v>
      </c>
    </row>
    <row r="292" spans="1:8" ht="12.75">
      <c r="A292" s="32">
        <v>40833</v>
      </c>
      <c r="B292" s="146"/>
      <c r="C292" s="106"/>
      <c r="D292" s="24" t="s">
        <v>989</v>
      </c>
      <c r="E292" s="75" t="s">
        <v>990</v>
      </c>
      <c r="F292" s="25" t="s">
        <v>991</v>
      </c>
      <c r="G292" s="26" t="s">
        <v>992</v>
      </c>
      <c r="H292" s="147">
        <v>250</v>
      </c>
    </row>
    <row r="293" spans="2:8" ht="12.75">
      <c r="B293" s="146">
        <v>206</v>
      </c>
      <c r="C293" s="106" t="s">
        <v>63</v>
      </c>
      <c r="D293" s="24"/>
      <c r="E293" s="75"/>
      <c r="F293" s="25"/>
      <c r="G293" s="26"/>
      <c r="H293" s="147"/>
    </row>
    <row r="294" spans="1:8" ht="12.75">
      <c r="A294" s="32">
        <v>40714</v>
      </c>
      <c r="B294" s="146">
        <v>207</v>
      </c>
      <c r="C294" s="106" t="s">
        <v>1233</v>
      </c>
      <c r="D294" s="24" t="s">
        <v>145</v>
      </c>
      <c r="E294" s="75" t="s">
        <v>146</v>
      </c>
      <c r="F294" s="25" t="s">
        <v>147</v>
      </c>
      <c r="G294" s="26" t="s">
        <v>1268</v>
      </c>
      <c r="H294" s="147">
        <v>260</v>
      </c>
    </row>
    <row r="295" spans="1:8" ht="12.75">
      <c r="A295" s="32">
        <v>40704</v>
      </c>
      <c r="B295" s="159"/>
      <c r="C295" s="6"/>
      <c r="D295" s="24" t="s">
        <v>116</v>
      </c>
      <c r="E295" s="75" t="s">
        <v>117</v>
      </c>
      <c r="F295" s="25" t="s">
        <v>118</v>
      </c>
      <c r="G295" s="26" t="s">
        <v>119</v>
      </c>
      <c r="H295" s="147">
        <v>200</v>
      </c>
    </row>
    <row r="296" spans="1:8" ht="25.5">
      <c r="A296" s="32">
        <v>40786</v>
      </c>
      <c r="B296" s="146"/>
      <c r="D296" s="24" t="s">
        <v>664</v>
      </c>
      <c r="E296" s="76" t="s">
        <v>665</v>
      </c>
      <c r="F296" s="25" t="s">
        <v>666</v>
      </c>
      <c r="G296" s="26" t="s">
        <v>667</v>
      </c>
      <c r="H296" s="147">
        <v>400</v>
      </c>
    </row>
    <row r="297" spans="1:8" ht="12.75">
      <c r="A297" s="32">
        <v>40743</v>
      </c>
      <c r="B297" s="159"/>
      <c r="C297" s="6"/>
      <c r="D297" s="24" t="s">
        <v>302</v>
      </c>
      <c r="E297" s="75" t="s">
        <v>303</v>
      </c>
      <c r="F297" s="25" t="s">
        <v>304</v>
      </c>
      <c r="G297" s="26" t="s">
        <v>307</v>
      </c>
      <c r="H297" s="147">
        <v>308</v>
      </c>
    </row>
    <row r="298" spans="1:8" ht="12.75">
      <c r="A298" s="32">
        <v>40743</v>
      </c>
      <c r="B298" s="146">
        <v>208</v>
      </c>
      <c r="C298" s="106" t="s">
        <v>1200</v>
      </c>
      <c r="D298" s="24" t="s">
        <v>308</v>
      </c>
      <c r="E298" s="75" t="s">
        <v>309</v>
      </c>
      <c r="F298" s="25" t="s">
        <v>310</v>
      </c>
      <c r="G298" s="26" t="s">
        <v>311</v>
      </c>
      <c r="H298" s="147">
        <v>230</v>
      </c>
    </row>
    <row r="299" spans="1:8" ht="24">
      <c r="A299" s="32">
        <v>40724</v>
      </c>
      <c r="B299" s="158">
        <v>312</v>
      </c>
      <c r="C299" s="106" t="s">
        <v>21</v>
      </c>
      <c r="D299" s="24" t="s">
        <v>223</v>
      </c>
      <c r="E299" s="75" t="s">
        <v>224</v>
      </c>
      <c r="F299" s="25" t="s">
        <v>225</v>
      </c>
      <c r="G299" s="26" t="s">
        <v>227</v>
      </c>
      <c r="H299" s="147">
        <v>120</v>
      </c>
    </row>
    <row r="300" spans="1:8" ht="12.75">
      <c r="A300" s="32">
        <v>40772</v>
      </c>
      <c r="B300" s="158"/>
      <c r="C300" s="106"/>
      <c r="D300" s="24" t="s">
        <v>531</v>
      </c>
      <c r="E300" s="75" t="s">
        <v>21</v>
      </c>
      <c r="F300" s="25" t="s">
        <v>532</v>
      </c>
      <c r="G300" s="26" t="s">
        <v>533</v>
      </c>
      <c r="H300" s="147">
        <v>200</v>
      </c>
    </row>
    <row r="301" spans="1:8" ht="25.5">
      <c r="A301" s="32">
        <v>40758</v>
      </c>
      <c r="B301" s="158"/>
      <c r="C301" s="106"/>
      <c r="D301" s="24" t="s">
        <v>349</v>
      </c>
      <c r="E301" s="76" t="s">
        <v>350</v>
      </c>
      <c r="F301" s="24" t="s">
        <v>351</v>
      </c>
      <c r="G301" s="26" t="s">
        <v>352</v>
      </c>
      <c r="H301" s="147">
        <v>200</v>
      </c>
    </row>
    <row r="302" spans="1:8" ht="12.75">
      <c r="A302" s="32">
        <v>40773</v>
      </c>
      <c r="B302" s="158"/>
      <c r="C302" s="106"/>
      <c r="D302" s="24" t="s">
        <v>534</v>
      </c>
      <c r="E302" s="76" t="s">
        <v>535</v>
      </c>
      <c r="F302" s="24" t="s">
        <v>536</v>
      </c>
      <c r="G302" s="26" t="s">
        <v>537</v>
      </c>
      <c r="H302" s="147">
        <v>250</v>
      </c>
    </row>
    <row r="303" spans="1:8" ht="12.75">
      <c r="A303" s="32">
        <v>40767</v>
      </c>
      <c r="B303" s="146">
        <v>313</v>
      </c>
      <c r="C303" s="106" t="s">
        <v>22</v>
      </c>
      <c r="D303" s="24" t="s">
        <v>488</v>
      </c>
      <c r="E303" s="75" t="s">
        <v>489</v>
      </c>
      <c r="F303" s="25" t="s">
        <v>490</v>
      </c>
      <c r="G303" s="26" t="s">
        <v>491</v>
      </c>
      <c r="H303" s="147">
        <v>200</v>
      </c>
    </row>
    <row r="304" spans="1:8" ht="12.75">
      <c r="A304" s="32">
        <v>40717</v>
      </c>
      <c r="B304" s="158"/>
      <c r="D304" s="24" t="s">
        <v>170</v>
      </c>
      <c r="E304" s="75" t="s">
        <v>175</v>
      </c>
      <c r="F304" s="25" t="s">
        <v>171</v>
      </c>
      <c r="G304" s="26" t="s">
        <v>172</v>
      </c>
      <c r="H304" s="147">
        <v>200</v>
      </c>
    </row>
    <row r="305" spans="1:8" ht="12.75">
      <c r="A305" s="32">
        <v>40717</v>
      </c>
      <c r="B305" s="158"/>
      <c r="D305" s="24" t="s">
        <v>173</v>
      </c>
      <c r="E305" s="75" t="s">
        <v>174</v>
      </c>
      <c r="F305" s="25" t="s">
        <v>1251</v>
      </c>
      <c r="G305" s="26" t="s">
        <v>176</v>
      </c>
      <c r="H305" s="147">
        <v>300</v>
      </c>
    </row>
    <row r="306" spans="1:8" ht="12.75">
      <c r="A306" s="32">
        <v>40842</v>
      </c>
      <c r="B306" s="158"/>
      <c r="D306" s="24" t="s">
        <v>438</v>
      </c>
      <c r="E306" s="75" t="s">
        <v>439</v>
      </c>
      <c r="F306" s="25" t="s">
        <v>440</v>
      </c>
      <c r="G306" s="26" t="s">
        <v>77</v>
      </c>
      <c r="H306" s="147">
        <v>120</v>
      </c>
    </row>
    <row r="307" spans="1:8" ht="12.75">
      <c r="A307" s="32">
        <v>40809</v>
      </c>
      <c r="B307" s="158"/>
      <c r="D307" s="24" t="s">
        <v>1110</v>
      </c>
      <c r="E307" s="75" t="s">
        <v>649</v>
      </c>
      <c r="F307" s="25" t="s">
        <v>1111</v>
      </c>
      <c r="G307" s="26" t="s">
        <v>1112</v>
      </c>
      <c r="H307" s="147">
        <v>120</v>
      </c>
    </row>
    <row r="308" spans="1:8" ht="12.75">
      <c r="A308" s="32">
        <v>40724</v>
      </c>
      <c r="B308" s="158"/>
      <c r="D308" s="24" t="s">
        <v>228</v>
      </c>
      <c r="E308" s="75" t="s">
        <v>229</v>
      </c>
      <c r="F308" s="25" t="s">
        <v>330</v>
      </c>
      <c r="G308" s="26" t="s">
        <v>230</v>
      </c>
      <c r="H308" s="147">
        <v>200</v>
      </c>
    </row>
    <row r="309" spans="1:8" ht="12.75">
      <c r="A309" s="32">
        <v>40758</v>
      </c>
      <c r="B309" s="158"/>
      <c r="D309" s="24" t="s">
        <v>353</v>
      </c>
      <c r="E309" s="75" t="s">
        <v>354</v>
      </c>
      <c r="F309" s="25" t="s">
        <v>355</v>
      </c>
      <c r="G309" s="26" t="s">
        <v>356</v>
      </c>
      <c r="H309" s="147">
        <v>297</v>
      </c>
    </row>
    <row r="310" spans="1:8" ht="12.75">
      <c r="A310" s="32">
        <v>40701</v>
      </c>
      <c r="B310" s="146">
        <v>315</v>
      </c>
      <c r="C310" s="8" t="s">
        <v>1207</v>
      </c>
      <c r="D310" s="24" t="s">
        <v>98</v>
      </c>
      <c r="E310" s="75" t="s">
        <v>99</v>
      </c>
      <c r="F310" s="25" t="s">
        <v>331</v>
      </c>
      <c r="G310" s="26" t="s">
        <v>100</v>
      </c>
      <c r="H310" s="147">
        <v>120</v>
      </c>
    </row>
    <row r="311" spans="1:8" ht="12.75">
      <c r="A311" s="32">
        <v>40795</v>
      </c>
      <c r="B311" s="146"/>
      <c r="C311" s="8"/>
      <c r="D311" s="24" t="s">
        <v>742</v>
      </c>
      <c r="E311" s="75" t="s">
        <v>743</v>
      </c>
      <c r="F311" s="25" t="s">
        <v>740</v>
      </c>
      <c r="G311" s="26" t="s">
        <v>699</v>
      </c>
      <c r="H311" s="147">
        <v>120</v>
      </c>
    </row>
    <row r="312" spans="1:8" ht="12.75">
      <c r="A312" s="32">
        <v>40764</v>
      </c>
      <c r="B312" s="146"/>
      <c r="C312" s="8"/>
      <c r="D312" s="24" t="s">
        <v>404</v>
      </c>
      <c r="E312" s="75" t="s">
        <v>405</v>
      </c>
      <c r="F312" s="25" t="s">
        <v>406</v>
      </c>
      <c r="G312" s="26" t="s">
        <v>467</v>
      </c>
      <c r="H312" s="147">
        <v>150</v>
      </c>
    </row>
    <row r="313" spans="1:8" ht="12.75">
      <c r="A313" s="32">
        <v>40714</v>
      </c>
      <c r="B313" s="146">
        <v>316</v>
      </c>
      <c r="C313" s="8" t="s">
        <v>1211</v>
      </c>
      <c r="D313" s="24" t="s">
        <v>148</v>
      </c>
      <c r="E313" s="75" t="s">
        <v>149</v>
      </c>
      <c r="F313" s="25" t="s">
        <v>150</v>
      </c>
      <c r="G313" s="26" t="s">
        <v>151</v>
      </c>
      <c r="H313" s="147">
        <v>300</v>
      </c>
    </row>
    <row r="314" spans="1:8" ht="12.75">
      <c r="A314" s="32">
        <v>40840</v>
      </c>
      <c r="B314" s="146"/>
      <c r="C314" s="8"/>
      <c r="D314" s="24" t="s">
        <v>412</v>
      </c>
      <c r="E314" s="75" t="s">
        <v>413</v>
      </c>
      <c r="F314" s="25" t="s">
        <v>414</v>
      </c>
      <c r="G314" s="26" t="s">
        <v>77</v>
      </c>
      <c r="H314" s="147">
        <v>400</v>
      </c>
    </row>
    <row r="315" spans="1:8" ht="12.75">
      <c r="A315" s="32">
        <v>40802</v>
      </c>
      <c r="B315" s="146"/>
      <c r="C315" s="8"/>
      <c r="D315" s="24" t="s">
        <v>825</v>
      </c>
      <c r="E315" s="75" t="s">
        <v>826</v>
      </c>
      <c r="F315" s="25" t="s">
        <v>827</v>
      </c>
      <c r="G315" s="26" t="s">
        <v>828</v>
      </c>
      <c r="H315" s="147">
        <v>300</v>
      </c>
    </row>
    <row r="316" spans="1:8" ht="12.75">
      <c r="A316" s="32">
        <v>40833</v>
      </c>
      <c r="B316" s="146"/>
      <c r="C316" s="8"/>
      <c r="D316" s="24" t="s">
        <v>993</v>
      </c>
      <c r="E316" s="75" t="s">
        <v>651</v>
      </c>
      <c r="F316" s="25" t="s">
        <v>994</v>
      </c>
      <c r="G316" s="26" t="s">
        <v>997</v>
      </c>
      <c r="H316" s="147">
        <v>108</v>
      </c>
    </row>
    <row r="317" spans="1:8" ht="12.75">
      <c r="A317" s="32">
        <v>40840</v>
      </c>
      <c r="B317" s="146"/>
      <c r="C317" s="8"/>
      <c r="D317" s="24" t="s">
        <v>415</v>
      </c>
      <c r="E317" s="8" t="s">
        <v>1211</v>
      </c>
      <c r="F317" s="25" t="s">
        <v>416</v>
      </c>
      <c r="G317" s="26" t="s">
        <v>417</v>
      </c>
      <c r="H317" s="147">
        <v>120</v>
      </c>
    </row>
    <row r="318" spans="1:8" ht="12.75">
      <c r="A318" s="32">
        <v>40816</v>
      </c>
      <c r="B318" s="146"/>
      <c r="C318" s="8"/>
      <c r="D318" s="24" t="s">
        <v>1136</v>
      </c>
      <c r="E318" s="75" t="s">
        <v>650</v>
      </c>
      <c r="F318" s="25" t="s">
        <v>1137</v>
      </c>
      <c r="G318" s="26" t="s">
        <v>1138</v>
      </c>
      <c r="H318" s="147">
        <v>120</v>
      </c>
    </row>
    <row r="319" spans="1:8" ht="12.75">
      <c r="A319" s="32">
        <v>40679</v>
      </c>
      <c r="B319" s="158">
        <v>317</v>
      </c>
      <c r="C319" s="106" t="s">
        <v>1212</v>
      </c>
      <c r="D319" s="24" t="s">
        <v>66</v>
      </c>
      <c r="E319" s="75" t="s">
        <v>67</v>
      </c>
      <c r="F319" s="25" t="s">
        <v>332</v>
      </c>
      <c r="G319" s="26" t="s">
        <v>68</v>
      </c>
      <c r="H319" s="147">
        <v>120</v>
      </c>
    </row>
    <row r="320" spans="1:8" ht="12.75">
      <c r="A320" s="32">
        <v>40779</v>
      </c>
      <c r="B320" s="158">
        <v>321</v>
      </c>
      <c r="C320" s="106" t="s">
        <v>23</v>
      </c>
      <c r="D320" s="24" t="s">
        <v>418</v>
      </c>
      <c r="E320" s="75" t="s">
        <v>577</v>
      </c>
      <c r="F320" s="25" t="s">
        <v>578</v>
      </c>
      <c r="G320" s="26" t="s">
        <v>579</v>
      </c>
      <c r="H320" s="147">
        <v>120</v>
      </c>
    </row>
    <row r="321" spans="1:8" ht="12.75">
      <c r="A321" s="32">
        <v>40840</v>
      </c>
      <c r="B321" s="158">
        <v>322</v>
      </c>
      <c r="C321" s="106" t="s">
        <v>1192</v>
      </c>
      <c r="D321" s="24" t="s">
        <v>419</v>
      </c>
      <c r="E321" s="75" t="s">
        <v>420</v>
      </c>
      <c r="F321" s="25" t="s">
        <v>1202</v>
      </c>
      <c r="G321" s="26" t="s">
        <v>421</v>
      </c>
      <c r="H321" s="147">
        <v>200</v>
      </c>
    </row>
    <row r="322" spans="1:8" s="39" customFormat="1" ht="12.75">
      <c r="A322" s="32">
        <v>40822</v>
      </c>
      <c r="B322" s="162">
        <v>323</v>
      </c>
      <c r="C322" s="106" t="s">
        <v>24</v>
      </c>
      <c r="D322" s="76" t="s">
        <v>1152</v>
      </c>
      <c r="E322" s="75" t="s">
        <v>429</v>
      </c>
      <c r="F322" s="75" t="s">
        <v>430</v>
      </c>
      <c r="G322" s="36" t="s">
        <v>1153</v>
      </c>
      <c r="H322" s="168">
        <v>120</v>
      </c>
    </row>
    <row r="323" spans="1:8" s="39" customFormat="1" ht="12.75">
      <c r="A323" s="32">
        <v>40823</v>
      </c>
      <c r="B323" s="162">
        <v>324</v>
      </c>
      <c r="C323" s="106" t="s">
        <v>25</v>
      </c>
      <c r="D323" s="76" t="s">
        <v>1146</v>
      </c>
      <c r="E323" s="75" t="s">
        <v>428</v>
      </c>
      <c r="F323" s="75" t="s">
        <v>1147</v>
      </c>
      <c r="G323" s="36" t="s">
        <v>1148</v>
      </c>
      <c r="H323" s="168">
        <v>180</v>
      </c>
    </row>
    <row r="324" spans="1:8" ht="12.75">
      <c r="A324" s="32">
        <v>40787</v>
      </c>
      <c r="B324" s="162">
        <v>325</v>
      </c>
      <c r="C324" s="106" t="s">
        <v>26</v>
      </c>
      <c r="D324" s="76" t="s">
        <v>696</v>
      </c>
      <c r="E324" s="75" t="s">
        <v>697</v>
      </c>
      <c r="F324" s="75" t="s">
        <v>698</v>
      </c>
      <c r="G324" s="36" t="s">
        <v>699</v>
      </c>
      <c r="H324" s="168">
        <v>200</v>
      </c>
    </row>
    <row r="325" spans="1:8" ht="12.75">
      <c r="A325" s="32">
        <v>40724</v>
      </c>
      <c r="B325" s="158"/>
      <c r="C325" s="106"/>
      <c r="D325" s="24" t="s">
        <v>231</v>
      </c>
      <c r="E325" s="75" t="s">
        <v>232</v>
      </c>
      <c r="F325" s="25" t="s">
        <v>233</v>
      </c>
      <c r="G325" s="26" t="s">
        <v>234</v>
      </c>
      <c r="H325" s="147">
        <v>110</v>
      </c>
    </row>
    <row r="326" spans="1:8" ht="12.75">
      <c r="A326" s="32">
        <v>40809</v>
      </c>
      <c r="B326" s="158"/>
      <c r="C326" s="106"/>
      <c r="D326" s="24" t="s">
        <v>1113</v>
      </c>
      <c r="E326" s="75" t="s">
        <v>1114</v>
      </c>
      <c r="F326" s="25" t="s">
        <v>1115</v>
      </c>
      <c r="G326" s="26" t="s">
        <v>1116</v>
      </c>
      <c r="H326" s="147">
        <v>480</v>
      </c>
    </row>
    <row r="327" spans="1:8" ht="12.75">
      <c r="A327" s="32">
        <v>40795</v>
      </c>
      <c r="B327" s="158"/>
      <c r="C327" s="106"/>
      <c r="D327" s="24" t="s">
        <v>744</v>
      </c>
      <c r="E327" s="75" t="s">
        <v>745</v>
      </c>
      <c r="F327" s="25" t="s">
        <v>746</v>
      </c>
      <c r="G327" s="26" t="s">
        <v>741</v>
      </c>
      <c r="H327" s="147">
        <v>350</v>
      </c>
    </row>
    <row r="328" spans="1:8" ht="12.75">
      <c r="A328" s="32">
        <v>40802</v>
      </c>
      <c r="B328" s="158"/>
      <c r="C328" s="106"/>
      <c r="D328" s="24" t="s">
        <v>829</v>
      </c>
      <c r="E328" s="75" t="s">
        <v>830</v>
      </c>
      <c r="F328" s="25" t="s">
        <v>1194</v>
      </c>
      <c r="G328" s="26" t="s">
        <v>678</v>
      </c>
      <c r="H328" s="147">
        <v>150</v>
      </c>
    </row>
    <row r="329" spans="1:8" ht="12.75">
      <c r="A329" s="32">
        <v>40743</v>
      </c>
      <c r="B329" s="158">
        <v>326</v>
      </c>
      <c r="C329" s="106" t="s">
        <v>27</v>
      </c>
      <c r="D329" s="24" t="s">
        <v>312</v>
      </c>
      <c r="E329" s="75" t="s">
        <v>313</v>
      </c>
      <c r="F329" s="25" t="s">
        <v>314</v>
      </c>
      <c r="G329" s="26" t="s">
        <v>1269</v>
      </c>
      <c r="H329" s="147">
        <v>190</v>
      </c>
    </row>
    <row r="330" spans="1:8" ht="12.75">
      <c r="A330" s="32">
        <v>40808</v>
      </c>
      <c r="B330" s="162">
        <v>327</v>
      </c>
      <c r="C330" s="106" t="s">
        <v>1238</v>
      </c>
      <c r="D330" s="76" t="s">
        <v>869</v>
      </c>
      <c r="E330" s="75" t="s">
        <v>870</v>
      </c>
      <c r="F330" s="75" t="s">
        <v>746</v>
      </c>
      <c r="G330" s="36" t="s">
        <v>871</v>
      </c>
      <c r="H330" s="168">
        <v>120</v>
      </c>
    </row>
    <row r="331" spans="2:8" ht="12.75">
      <c r="B331" s="162"/>
      <c r="C331" s="106"/>
      <c r="D331" s="76" t="s">
        <v>1139</v>
      </c>
      <c r="E331" s="75" t="s">
        <v>858</v>
      </c>
      <c r="F331" s="75" t="s">
        <v>1140</v>
      </c>
      <c r="G331" s="36" t="s">
        <v>1270</v>
      </c>
      <c r="H331" s="168">
        <v>250</v>
      </c>
    </row>
    <row r="332" spans="1:8" ht="12.75">
      <c r="A332" s="32">
        <v>40847</v>
      </c>
      <c r="B332" s="162">
        <v>411</v>
      </c>
      <c r="C332" s="106" t="s">
        <v>32</v>
      </c>
      <c r="D332" s="76" t="s">
        <v>445</v>
      </c>
      <c r="E332" s="75" t="s">
        <v>446</v>
      </c>
      <c r="F332" s="75" t="s">
        <v>447</v>
      </c>
      <c r="G332" s="36" t="s">
        <v>1271</v>
      </c>
      <c r="H332" s="168">
        <v>200</v>
      </c>
    </row>
    <row r="333" spans="1:8" ht="12.75">
      <c r="A333" s="32">
        <v>40764</v>
      </c>
      <c r="B333" s="162">
        <v>412</v>
      </c>
      <c r="C333" s="106" t="s">
        <v>33</v>
      </c>
      <c r="D333" s="76" t="s">
        <v>381</v>
      </c>
      <c r="E333" s="75" t="s">
        <v>382</v>
      </c>
      <c r="F333" s="75" t="s">
        <v>383</v>
      </c>
      <c r="G333" s="36" t="s">
        <v>384</v>
      </c>
      <c r="H333" s="168">
        <v>120</v>
      </c>
    </row>
    <row r="334" spans="1:8" ht="12.75">
      <c r="A334" s="32">
        <v>40868</v>
      </c>
      <c r="B334" s="162"/>
      <c r="C334" s="106"/>
      <c r="D334" s="76" t="s">
        <v>553</v>
      </c>
      <c r="E334" s="75" t="s">
        <v>554</v>
      </c>
      <c r="F334" s="75" t="s">
        <v>555</v>
      </c>
      <c r="G334" s="36" t="s">
        <v>556</v>
      </c>
      <c r="H334" s="168">
        <v>200</v>
      </c>
    </row>
    <row r="335" spans="1:8" ht="12.75">
      <c r="A335" s="32">
        <v>40778</v>
      </c>
      <c r="B335" s="162"/>
      <c r="C335" s="106"/>
      <c r="D335" s="76" t="s">
        <v>569</v>
      </c>
      <c r="E335" s="75" t="s">
        <v>570</v>
      </c>
      <c r="F335" s="75" t="s">
        <v>571</v>
      </c>
      <c r="G335" s="36" t="s">
        <v>572</v>
      </c>
      <c r="H335" s="168">
        <v>120</v>
      </c>
    </row>
    <row r="336" spans="1:8" ht="12.75">
      <c r="A336" s="32">
        <v>40799</v>
      </c>
      <c r="B336" s="158">
        <v>413</v>
      </c>
      <c r="C336" s="106" t="s">
        <v>34</v>
      </c>
      <c r="D336" s="24" t="s">
        <v>774</v>
      </c>
      <c r="E336" s="75" t="s">
        <v>128</v>
      </c>
      <c r="F336" s="25" t="s">
        <v>775</v>
      </c>
      <c r="G336" s="26" t="s">
        <v>776</v>
      </c>
      <c r="H336" s="147">
        <v>120</v>
      </c>
    </row>
    <row r="337" spans="1:8" ht="12.75">
      <c r="A337" s="32">
        <v>40802</v>
      </c>
      <c r="B337" s="158">
        <v>421</v>
      </c>
      <c r="C337" s="106" t="s">
        <v>35</v>
      </c>
      <c r="D337" s="24" t="s">
        <v>831</v>
      </c>
      <c r="E337" s="75" t="s">
        <v>832</v>
      </c>
      <c r="F337" s="25" t="s">
        <v>833</v>
      </c>
      <c r="G337" s="26" t="s">
        <v>834</v>
      </c>
      <c r="H337" s="147">
        <v>150</v>
      </c>
    </row>
    <row r="338" spans="1:8" ht="12.75">
      <c r="A338" s="32">
        <v>40718</v>
      </c>
      <c r="B338" s="158"/>
      <c r="C338" s="106"/>
      <c r="D338" s="24" t="s">
        <v>177</v>
      </c>
      <c r="E338" s="75" t="s">
        <v>178</v>
      </c>
      <c r="F338" s="25" t="s">
        <v>179</v>
      </c>
      <c r="G338" s="26" t="s">
        <v>180</v>
      </c>
      <c r="H338" s="147">
        <v>200</v>
      </c>
    </row>
    <row r="339" spans="1:8" ht="12.75">
      <c r="A339" s="32">
        <v>40743</v>
      </c>
      <c r="B339" s="158"/>
      <c r="C339" s="106"/>
      <c r="D339" s="24" t="s">
        <v>315</v>
      </c>
      <c r="E339" s="75" t="s">
        <v>316</v>
      </c>
      <c r="F339" s="25" t="s">
        <v>326</v>
      </c>
      <c r="G339" s="26" t="s">
        <v>317</v>
      </c>
      <c r="H339" s="147">
        <v>190</v>
      </c>
    </row>
    <row r="340" spans="1:8" ht="12.75">
      <c r="A340" s="32">
        <v>40808</v>
      </c>
      <c r="B340" s="158">
        <v>422</v>
      </c>
      <c r="C340" s="106" t="s">
        <v>36</v>
      </c>
      <c r="D340" s="75" t="s">
        <v>872</v>
      </c>
      <c r="E340" s="75" t="s">
        <v>873</v>
      </c>
      <c r="F340" s="25" t="s">
        <v>330</v>
      </c>
      <c r="G340" s="26" t="s">
        <v>874</v>
      </c>
      <c r="H340" s="147">
        <v>180</v>
      </c>
    </row>
    <row r="341" spans="1:8" ht="12.75">
      <c r="A341" s="32">
        <v>40809</v>
      </c>
      <c r="B341" s="158">
        <v>423</v>
      </c>
      <c r="C341" s="106" t="s">
        <v>1248</v>
      </c>
      <c r="D341" s="75" t="s">
        <v>876</v>
      </c>
      <c r="E341" s="75" t="s">
        <v>877</v>
      </c>
      <c r="F341" s="25" t="s">
        <v>878</v>
      </c>
      <c r="G341" s="26" t="s">
        <v>77</v>
      </c>
      <c r="H341" s="147">
        <v>150</v>
      </c>
    </row>
    <row r="342" spans="1:8" ht="12.75">
      <c r="A342" s="32">
        <v>40830</v>
      </c>
      <c r="B342" s="159"/>
      <c r="C342" s="6"/>
      <c r="D342" s="75" t="s">
        <v>1091</v>
      </c>
      <c r="E342" s="75" t="s">
        <v>655</v>
      </c>
      <c r="F342" s="75" t="s">
        <v>433</v>
      </c>
      <c r="G342" s="26" t="s">
        <v>1092</v>
      </c>
      <c r="H342" s="147">
        <v>150</v>
      </c>
    </row>
    <row r="343" spans="1:8" ht="12.75">
      <c r="A343" s="32">
        <v>40809</v>
      </c>
      <c r="B343" s="159"/>
      <c r="C343" s="6"/>
      <c r="D343" s="75" t="s">
        <v>1118</v>
      </c>
      <c r="E343" s="75" t="s">
        <v>431</v>
      </c>
      <c r="F343" s="25" t="s">
        <v>432</v>
      </c>
      <c r="G343" s="26" t="s">
        <v>1109</v>
      </c>
      <c r="H343" s="147">
        <v>150</v>
      </c>
    </row>
    <row r="344" spans="1:8" ht="12.75">
      <c r="A344" s="32" t="s">
        <v>1090</v>
      </c>
      <c r="B344" s="159"/>
      <c r="C344" s="6"/>
      <c r="D344" s="75" t="s">
        <v>1149</v>
      </c>
      <c r="E344" s="75" t="s">
        <v>654</v>
      </c>
      <c r="F344" s="75" t="s">
        <v>1150</v>
      </c>
      <c r="G344" s="26" t="s">
        <v>1151</v>
      </c>
      <c r="H344" s="147">
        <v>120</v>
      </c>
    </row>
    <row r="345" spans="1:8" ht="12.75">
      <c r="A345" s="32">
        <v>40815</v>
      </c>
      <c r="B345" s="159"/>
      <c r="C345" s="6"/>
      <c r="D345" s="75" t="s">
        <v>1117</v>
      </c>
      <c r="E345" s="75" t="s">
        <v>652</v>
      </c>
      <c r="F345" s="25" t="s">
        <v>1119</v>
      </c>
      <c r="G345" s="26" t="s">
        <v>1135</v>
      </c>
      <c r="H345" s="147">
        <v>200</v>
      </c>
    </row>
    <row r="346" spans="1:8" ht="12.75">
      <c r="A346" s="32">
        <v>40823</v>
      </c>
      <c r="B346" s="159"/>
      <c r="C346" s="6"/>
      <c r="D346" s="75" t="s">
        <v>1141</v>
      </c>
      <c r="E346" s="75" t="s">
        <v>653</v>
      </c>
      <c r="F346" s="75" t="s">
        <v>1142</v>
      </c>
      <c r="G346" s="26" t="s">
        <v>1143</v>
      </c>
      <c r="H346" s="147">
        <v>150</v>
      </c>
    </row>
    <row r="347" spans="1:8" ht="24">
      <c r="A347" s="32">
        <v>40718</v>
      </c>
      <c r="B347" s="158"/>
      <c r="C347" s="106"/>
      <c r="D347" s="75" t="s">
        <v>181</v>
      </c>
      <c r="E347" s="75" t="s">
        <v>182</v>
      </c>
      <c r="F347" s="25" t="s">
        <v>333</v>
      </c>
      <c r="G347" s="26" t="s">
        <v>875</v>
      </c>
      <c r="H347" s="147">
        <v>250</v>
      </c>
    </row>
    <row r="348" spans="1:8" ht="12.75">
      <c r="A348" s="32">
        <v>40767</v>
      </c>
      <c r="B348" s="158"/>
      <c r="D348" s="75" t="s">
        <v>492</v>
      </c>
      <c r="E348" s="75" t="s">
        <v>493</v>
      </c>
      <c r="F348" s="25" t="s">
        <v>494</v>
      </c>
      <c r="G348" s="26" t="s">
        <v>495</v>
      </c>
      <c r="H348" s="147">
        <v>150</v>
      </c>
    </row>
    <row r="349" spans="1:8" ht="12.75">
      <c r="A349" s="32">
        <v>40701</v>
      </c>
      <c r="B349" s="159"/>
      <c r="C349" s="6"/>
      <c r="D349" s="75" t="s">
        <v>101</v>
      </c>
      <c r="E349" s="75" t="s">
        <v>102</v>
      </c>
      <c r="F349" s="25" t="s">
        <v>334</v>
      </c>
      <c r="G349" s="26" t="s">
        <v>103</v>
      </c>
      <c r="H349" s="147">
        <v>150</v>
      </c>
    </row>
    <row r="350" spans="1:8" ht="12.75">
      <c r="A350" s="32">
        <v>40847</v>
      </c>
      <c r="B350" s="159"/>
      <c r="C350" s="6"/>
      <c r="D350" s="75" t="s">
        <v>448</v>
      </c>
      <c r="E350" s="75" t="s">
        <v>449</v>
      </c>
      <c r="F350" s="25" t="s">
        <v>450</v>
      </c>
      <c r="G350" s="26" t="s">
        <v>77</v>
      </c>
      <c r="H350" s="147">
        <v>150</v>
      </c>
    </row>
    <row r="351" spans="1:8" ht="12.75">
      <c r="A351" s="32">
        <v>40833</v>
      </c>
      <c r="B351" s="158">
        <v>424</v>
      </c>
      <c r="C351" s="106" t="s">
        <v>1254</v>
      </c>
      <c r="D351" s="75" t="s">
        <v>998</v>
      </c>
      <c r="E351" s="75" t="s">
        <v>656</v>
      </c>
      <c r="F351" s="25" t="s">
        <v>1194</v>
      </c>
      <c r="G351" s="26" t="s">
        <v>949</v>
      </c>
      <c r="H351" s="147">
        <v>350</v>
      </c>
    </row>
    <row r="352" spans="1:8" ht="12.75">
      <c r="A352" s="32" t="s">
        <v>451</v>
      </c>
      <c r="B352" s="158">
        <v>426</v>
      </c>
      <c r="C352" s="106" t="s">
        <v>1284</v>
      </c>
      <c r="D352" s="75" t="s">
        <v>452</v>
      </c>
      <c r="E352" s="75" t="s">
        <v>453</v>
      </c>
      <c r="F352" s="25" t="s">
        <v>454</v>
      </c>
      <c r="G352" s="26" t="s">
        <v>455</v>
      </c>
      <c r="H352" s="147">
        <v>200</v>
      </c>
    </row>
    <row r="353" spans="1:8" ht="12.75">
      <c r="A353" s="32">
        <v>40792</v>
      </c>
      <c r="B353" s="158"/>
      <c r="C353" s="106"/>
      <c r="D353" s="75" t="s">
        <v>722</v>
      </c>
      <c r="E353" s="75" t="s">
        <v>724</v>
      </c>
      <c r="F353" s="75" t="s">
        <v>723</v>
      </c>
      <c r="G353" s="26" t="s">
        <v>689</v>
      </c>
      <c r="H353" s="147">
        <v>150</v>
      </c>
    </row>
    <row r="354" spans="1:8" ht="12.75">
      <c r="A354" s="32">
        <v>40794</v>
      </c>
      <c r="B354" s="158">
        <v>511</v>
      </c>
      <c r="C354" s="106" t="s">
        <v>1218</v>
      </c>
      <c r="D354" s="75" t="s">
        <v>747</v>
      </c>
      <c r="E354" s="75" t="s">
        <v>748</v>
      </c>
      <c r="F354" s="75" t="s">
        <v>749</v>
      </c>
      <c r="G354" s="26" t="s">
        <v>126</v>
      </c>
      <c r="H354" s="147">
        <v>150</v>
      </c>
    </row>
    <row r="355" spans="1:8" ht="12.75">
      <c r="A355" s="32" t="s">
        <v>451</v>
      </c>
      <c r="B355" s="158"/>
      <c r="C355" s="106"/>
      <c r="D355" s="75" t="s">
        <v>456</v>
      </c>
      <c r="E355" s="75" t="s">
        <v>457</v>
      </c>
      <c r="F355" s="75" t="s">
        <v>1194</v>
      </c>
      <c r="G355" s="26" t="s">
        <v>458</v>
      </c>
      <c r="H355" s="147">
        <v>200</v>
      </c>
    </row>
    <row r="356" spans="1:8" ht="12.75">
      <c r="A356" s="32">
        <v>40794</v>
      </c>
      <c r="B356" s="158"/>
      <c r="C356" s="106"/>
      <c r="D356" s="75" t="s">
        <v>750</v>
      </c>
      <c r="E356" s="75" t="s">
        <v>751</v>
      </c>
      <c r="F356" s="75" t="s">
        <v>752</v>
      </c>
      <c r="G356" s="26" t="s">
        <v>753</v>
      </c>
      <c r="H356" s="147">
        <v>80</v>
      </c>
    </row>
    <row r="357" spans="1:8" ht="12.75">
      <c r="A357" s="32">
        <v>40750</v>
      </c>
      <c r="B357" s="159"/>
      <c r="C357" s="6"/>
      <c r="D357" s="75" t="s">
        <v>322</v>
      </c>
      <c r="E357" s="75" t="s">
        <v>323</v>
      </c>
      <c r="F357" s="25" t="s">
        <v>324</v>
      </c>
      <c r="G357" s="26" t="s">
        <v>325</v>
      </c>
      <c r="H357" s="147">
        <v>350</v>
      </c>
    </row>
    <row r="358" spans="1:8" ht="12.75">
      <c r="A358" s="32">
        <v>40778</v>
      </c>
      <c r="B358" s="158">
        <v>513</v>
      </c>
      <c r="C358" s="8" t="s">
        <v>39</v>
      </c>
      <c r="D358" s="75" t="s">
        <v>573</v>
      </c>
      <c r="E358" s="75" t="s">
        <v>574</v>
      </c>
      <c r="F358" s="25" t="s">
        <v>575</v>
      </c>
      <c r="G358" s="26" t="s">
        <v>576</v>
      </c>
      <c r="H358" s="147">
        <v>130</v>
      </c>
    </row>
    <row r="359" spans="1:8" ht="12.75">
      <c r="A359" s="32">
        <v>40739</v>
      </c>
      <c r="B359" s="158"/>
      <c r="C359" s="8"/>
      <c r="D359" s="24" t="s">
        <v>253</v>
      </c>
      <c r="E359" s="75" t="s">
        <v>254</v>
      </c>
      <c r="F359" s="25" t="s">
        <v>255</v>
      </c>
      <c r="G359" s="26" t="s">
        <v>256</v>
      </c>
      <c r="H359" s="147">
        <v>100</v>
      </c>
    </row>
    <row r="360" spans="1:8" ht="12.75">
      <c r="A360" s="32">
        <v>40851</v>
      </c>
      <c r="B360" s="158"/>
      <c r="C360" s="8"/>
      <c r="D360" s="24" t="s">
        <v>1067</v>
      </c>
      <c r="E360" s="75" t="s">
        <v>1274</v>
      </c>
      <c r="F360" s="25" t="s">
        <v>1068</v>
      </c>
      <c r="G360" s="26" t="s">
        <v>1069</v>
      </c>
      <c r="H360" s="147">
        <v>200</v>
      </c>
    </row>
    <row r="361" spans="1:8" ht="12.75">
      <c r="A361" s="32">
        <v>40786</v>
      </c>
      <c r="B361" s="158"/>
      <c r="C361" s="8"/>
      <c r="D361" s="24" t="s">
        <v>668</v>
      </c>
      <c r="E361" s="75" t="s">
        <v>669</v>
      </c>
      <c r="F361" s="25" t="s">
        <v>670</v>
      </c>
      <c r="G361" s="26" t="s">
        <v>671</v>
      </c>
      <c r="H361" s="147">
        <v>250</v>
      </c>
    </row>
    <row r="362" spans="1:8" ht="12.75">
      <c r="A362" s="32">
        <v>40868</v>
      </c>
      <c r="B362" s="158"/>
      <c r="C362" s="8"/>
      <c r="D362" s="24" t="s">
        <v>549</v>
      </c>
      <c r="E362" s="75" t="s">
        <v>550</v>
      </c>
      <c r="F362" s="25" t="s">
        <v>551</v>
      </c>
      <c r="G362" s="26" t="s">
        <v>552</v>
      </c>
      <c r="H362" s="147">
        <v>80</v>
      </c>
    </row>
    <row r="363" spans="1:8" ht="12.75">
      <c r="A363" s="32">
        <v>40805</v>
      </c>
      <c r="B363" s="158"/>
      <c r="C363" s="8"/>
      <c r="D363" s="24" t="s">
        <v>786</v>
      </c>
      <c r="E363" s="75" t="s">
        <v>787</v>
      </c>
      <c r="F363" s="25" t="s">
        <v>788</v>
      </c>
      <c r="G363" s="26" t="s">
        <v>789</v>
      </c>
      <c r="H363" s="147">
        <v>100</v>
      </c>
    </row>
    <row r="364" spans="1:8" ht="12.75">
      <c r="A364" s="32">
        <v>40764</v>
      </c>
      <c r="B364" s="158">
        <v>514</v>
      </c>
      <c r="C364" s="106" t="s">
        <v>1154</v>
      </c>
      <c r="D364" s="24" t="s">
        <v>385</v>
      </c>
      <c r="E364" s="75" t="s">
        <v>386</v>
      </c>
      <c r="F364" s="25" t="s">
        <v>387</v>
      </c>
      <c r="G364" s="26" t="s">
        <v>388</v>
      </c>
      <c r="H364" s="147">
        <v>100</v>
      </c>
    </row>
    <row r="365" spans="1:8" ht="12.75">
      <c r="A365" s="32">
        <v>40764</v>
      </c>
      <c r="B365" s="146">
        <v>522</v>
      </c>
      <c r="C365" s="8" t="s">
        <v>41</v>
      </c>
      <c r="D365" s="24" t="s">
        <v>389</v>
      </c>
      <c r="E365" s="75" t="s">
        <v>390</v>
      </c>
      <c r="F365" s="25" t="s">
        <v>391</v>
      </c>
      <c r="G365" s="26" t="s">
        <v>392</v>
      </c>
      <c r="H365" s="147">
        <v>190</v>
      </c>
    </row>
    <row r="366" spans="1:8" ht="12.75">
      <c r="A366" s="32">
        <v>40715</v>
      </c>
      <c r="B366" s="146">
        <v>524</v>
      </c>
      <c r="C366" s="8" t="s">
        <v>42</v>
      </c>
      <c r="D366" s="24" t="s">
        <v>186</v>
      </c>
      <c r="E366" s="24" t="s">
        <v>183</v>
      </c>
      <c r="F366" s="25" t="s">
        <v>184</v>
      </c>
      <c r="G366" s="26" t="s">
        <v>185</v>
      </c>
      <c r="H366" s="147">
        <v>300</v>
      </c>
    </row>
    <row r="367" spans="1:8" ht="12.75">
      <c r="A367" s="32">
        <v>40723</v>
      </c>
      <c r="B367" s="146"/>
      <c r="C367" s="8"/>
      <c r="D367" s="24" t="s">
        <v>189</v>
      </c>
      <c r="E367" s="8" t="s">
        <v>42</v>
      </c>
      <c r="F367" s="25" t="s">
        <v>190</v>
      </c>
      <c r="G367" s="26" t="s">
        <v>191</v>
      </c>
      <c r="H367" s="147">
        <v>400</v>
      </c>
    </row>
    <row r="368" spans="1:8" ht="12.75">
      <c r="A368" s="32">
        <v>40868</v>
      </c>
      <c r="B368" s="158">
        <v>531</v>
      </c>
      <c r="C368" s="106" t="s">
        <v>6</v>
      </c>
      <c r="D368" s="24" t="s">
        <v>545</v>
      </c>
      <c r="E368" s="75" t="s">
        <v>546</v>
      </c>
      <c r="F368" s="25" t="s">
        <v>547</v>
      </c>
      <c r="G368" s="26" t="s">
        <v>548</v>
      </c>
      <c r="H368" s="147">
        <v>100</v>
      </c>
    </row>
    <row r="369" spans="1:8" ht="12.75">
      <c r="A369" s="32">
        <v>40851</v>
      </c>
      <c r="B369" s="158">
        <v>532</v>
      </c>
      <c r="C369" s="106" t="s">
        <v>43</v>
      </c>
      <c r="D369" s="24" t="s">
        <v>1063</v>
      </c>
      <c r="E369" s="75" t="s">
        <v>1064</v>
      </c>
      <c r="F369" s="25" t="s">
        <v>1065</v>
      </c>
      <c r="G369" s="26" t="s">
        <v>1066</v>
      </c>
      <c r="H369" s="147">
        <v>100</v>
      </c>
    </row>
    <row r="370" spans="1:8" ht="12.75">
      <c r="A370" s="32">
        <v>40840</v>
      </c>
      <c r="B370" s="158"/>
      <c r="C370" s="106"/>
      <c r="D370" s="24" t="s">
        <v>1275</v>
      </c>
      <c r="E370" s="75" t="s">
        <v>43</v>
      </c>
      <c r="F370" s="25" t="s">
        <v>422</v>
      </c>
      <c r="G370" s="26" t="s">
        <v>1276</v>
      </c>
      <c r="H370" s="147">
        <v>120</v>
      </c>
    </row>
    <row r="371" spans="1:8" ht="12.75">
      <c r="A371" s="32">
        <v>40846</v>
      </c>
      <c r="B371" s="158">
        <v>533</v>
      </c>
      <c r="C371" s="106" t="s">
        <v>44</v>
      </c>
      <c r="D371" s="24" t="s">
        <v>1277</v>
      </c>
      <c r="E371" s="75" t="s">
        <v>459</v>
      </c>
      <c r="F371" s="25" t="s">
        <v>440</v>
      </c>
      <c r="G371" s="26" t="s">
        <v>460</v>
      </c>
      <c r="H371" s="147">
        <v>125</v>
      </c>
    </row>
    <row r="372" spans="1:8" ht="12.75">
      <c r="A372" s="32">
        <v>40764</v>
      </c>
      <c r="B372" s="158"/>
      <c r="C372" s="106"/>
      <c r="D372" s="24" t="s">
        <v>393</v>
      </c>
      <c r="E372" s="75" t="s">
        <v>394</v>
      </c>
      <c r="F372" s="25" t="s">
        <v>395</v>
      </c>
      <c r="G372" s="26" t="s">
        <v>396</v>
      </c>
      <c r="H372" s="147">
        <v>250</v>
      </c>
    </row>
    <row r="373" spans="1:8" ht="12.75">
      <c r="A373" s="32">
        <v>40836</v>
      </c>
      <c r="B373" s="158">
        <v>534</v>
      </c>
      <c r="C373" s="106" t="s">
        <v>45</v>
      </c>
      <c r="D373" s="24" t="s">
        <v>1278</v>
      </c>
      <c r="E373" s="75" t="s">
        <v>657</v>
      </c>
      <c r="F373" s="25" t="s">
        <v>999</v>
      </c>
      <c r="G373" s="26" t="s">
        <v>1000</v>
      </c>
      <c r="H373" s="147">
        <v>100</v>
      </c>
    </row>
    <row r="374" spans="1:8" ht="12.75">
      <c r="A374" s="32">
        <v>40773</v>
      </c>
      <c r="B374" s="158">
        <v>631</v>
      </c>
      <c r="C374" s="106" t="s">
        <v>7</v>
      </c>
      <c r="D374" s="24" t="s">
        <v>542</v>
      </c>
      <c r="E374" s="75" t="s">
        <v>543</v>
      </c>
      <c r="F374" s="25" t="s">
        <v>544</v>
      </c>
      <c r="G374" s="26" t="s">
        <v>557</v>
      </c>
      <c r="H374" s="147">
        <v>150</v>
      </c>
    </row>
    <row r="375" spans="1:8" ht="12.75">
      <c r="A375" s="32">
        <v>40750</v>
      </c>
      <c r="B375" s="158"/>
      <c r="C375" s="106"/>
      <c r="D375" s="24" t="s">
        <v>327</v>
      </c>
      <c r="E375" s="75" t="s">
        <v>328</v>
      </c>
      <c r="F375" s="25" t="s">
        <v>329</v>
      </c>
      <c r="G375" s="26" t="s">
        <v>336</v>
      </c>
      <c r="H375" s="147">
        <v>250</v>
      </c>
    </row>
    <row r="376" spans="1:8" ht="12.75">
      <c r="A376" s="32">
        <v>40802</v>
      </c>
      <c r="B376" s="158">
        <v>632</v>
      </c>
      <c r="C376" s="106" t="s">
        <v>61</v>
      </c>
      <c r="D376" s="24" t="s">
        <v>835</v>
      </c>
      <c r="E376" s="75" t="s">
        <v>836</v>
      </c>
      <c r="F376" s="25" t="s">
        <v>837</v>
      </c>
      <c r="G376" s="26" t="s">
        <v>838</v>
      </c>
      <c r="H376" s="147">
        <v>250</v>
      </c>
    </row>
    <row r="377" spans="1:8" ht="12.75">
      <c r="A377" s="32">
        <v>40695</v>
      </c>
      <c r="B377" s="158">
        <v>633</v>
      </c>
      <c r="C377" s="106" t="s">
        <v>1223</v>
      </c>
      <c r="D377" s="24" t="s">
        <v>81</v>
      </c>
      <c r="E377" s="75" t="s">
        <v>82</v>
      </c>
      <c r="F377" s="25" t="s">
        <v>83</v>
      </c>
      <c r="G377" s="26" t="s">
        <v>84</v>
      </c>
      <c r="H377" s="147">
        <v>350</v>
      </c>
    </row>
    <row r="378" spans="1:8" ht="12.75">
      <c r="A378" s="32">
        <v>40823</v>
      </c>
      <c r="B378" s="158">
        <v>634</v>
      </c>
      <c r="C378" s="106" t="s">
        <v>46</v>
      </c>
      <c r="D378" s="24" t="s">
        <v>1144</v>
      </c>
      <c r="E378" s="75" t="s">
        <v>297</v>
      </c>
      <c r="F378" s="25" t="s">
        <v>1145</v>
      </c>
      <c r="G378" s="26" t="s">
        <v>949</v>
      </c>
      <c r="H378" s="147">
        <v>120</v>
      </c>
    </row>
    <row r="379" spans="1:8" ht="12.75">
      <c r="A379" s="32">
        <v>40787</v>
      </c>
      <c r="B379" s="158">
        <v>635</v>
      </c>
      <c r="C379" s="106" t="s">
        <v>1156</v>
      </c>
      <c r="D379" s="24" t="s">
        <v>700</v>
      </c>
      <c r="E379" s="75" t="s">
        <v>701</v>
      </c>
      <c r="F379" s="25" t="s">
        <v>702</v>
      </c>
      <c r="G379" s="26" t="s">
        <v>704</v>
      </c>
      <c r="H379" s="147">
        <v>250</v>
      </c>
    </row>
    <row r="380" spans="1:8" ht="12.75">
      <c r="A380" s="32">
        <v>40840</v>
      </c>
      <c r="B380" s="158"/>
      <c r="C380" s="106"/>
      <c r="D380" s="24" t="s">
        <v>423</v>
      </c>
      <c r="E380" s="75" t="s">
        <v>424</v>
      </c>
      <c r="F380" s="25" t="s">
        <v>335</v>
      </c>
      <c r="G380" s="26" t="s">
        <v>689</v>
      </c>
      <c r="H380" s="147">
        <v>250</v>
      </c>
    </row>
    <row r="381" spans="1:8" ht="12.75">
      <c r="A381" s="32">
        <v>40779</v>
      </c>
      <c r="B381" s="158"/>
      <c r="C381" s="106"/>
      <c r="D381" s="24" t="s">
        <v>580</v>
      </c>
      <c r="E381" s="75" t="s">
        <v>581</v>
      </c>
      <c r="F381" s="25" t="s">
        <v>582</v>
      </c>
      <c r="G381" s="26" t="s">
        <v>583</v>
      </c>
      <c r="H381" s="147">
        <v>200</v>
      </c>
    </row>
    <row r="382" spans="1:8" ht="12.75">
      <c r="A382" s="32">
        <v>40764</v>
      </c>
      <c r="B382" s="158"/>
      <c r="C382" s="106"/>
      <c r="D382" s="24" t="s">
        <v>469</v>
      </c>
      <c r="E382" s="75" t="s">
        <v>701</v>
      </c>
      <c r="F382" s="25" t="s">
        <v>470</v>
      </c>
      <c r="G382" s="26" t="s">
        <v>471</v>
      </c>
      <c r="H382" s="147">
        <v>120</v>
      </c>
    </row>
    <row r="383" spans="1:8" ht="12.75">
      <c r="A383" s="32">
        <v>40724</v>
      </c>
      <c r="B383" s="158"/>
      <c r="C383" s="106"/>
      <c r="D383" s="24" t="s">
        <v>468</v>
      </c>
      <c r="E383" s="75" t="s">
        <v>235</v>
      </c>
      <c r="F383" s="25" t="s">
        <v>236</v>
      </c>
      <c r="G383" s="26" t="s">
        <v>237</v>
      </c>
      <c r="H383" s="147">
        <v>150</v>
      </c>
    </row>
    <row r="384" spans="1:8" ht="12.75">
      <c r="A384" s="32">
        <v>40802</v>
      </c>
      <c r="B384" s="158"/>
      <c r="C384" s="106"/>
      <c r="D384" s="24" t="s">
        <v>839</v>
      </c>
      <c r="E384" s="75" t="s">
        <v>840</v>
      </c>
      <c r="F384" s="25" t="s">
        <v>841</v>
      </c>
      <c r="G384" s="26" t="s">
        <v>842</v>
      </c>
      <c r="H384" s="147">
        <v>120</v>
      </c>
    </row>
    <row r="385" spans="1:8" ht="12.75">
      <c r="A385" s="32">
        <v>40786</v>
      </c>
      <c r="B385" s="158"/>
      <c r="C385" s="106"/>
      <c r="D385" s="24" t="s">
        <v>672</v>
      </c>
      <c r="E385" s="75" t="s">
        <v>673</v>
      </c>
      <c r="F385" s="25" t="s">
        <v>674</v>
      </c>
      <c r="G385" s="26" t="s">
        <v>77</v>
      </c>
      <c r="H385" s="147">
        <v>120</v>
      </c>
    </row>
    <row r="386" spans="1:8" ht="12.75">
      <c r="A386" s="32">
        <v>40830</v>
      </c>
      <c r="B386" s="158">
        <v>641</v>
      </c>
      <c r="C386" s="106" t="s">
        <v>47</v>
      </c>
      <c r="D386" s="24" t="s">
        <v>1093</v>
      </c>
      <c r="E386" s="75" t="s">
        <v>1094</v>
      </c>
      <c r="F386" s="25" t="s">
        <v>1095</v>
      </c>
      <c r="G386" s="26" t="s">
        <v>1096</v>
      </c>
      <c r="H386" s="147">
        <v>120</v>
      </c>
    </row>
    <row r="387" spans="1:8" ht="12.75">
      <c r="A387" s="32">
        <v>40835</v>
      </c>
      <c r="B387" s="158"/>
      <c r="C387" s="106"/>
      <c r="D387" s="24" t="s">
        <v>1001</v>
      </c>
      <c r="E387" s="75" t="s">
        <v>427</v>
      </c>
      <c r="F387" s="25" t="s">
        <v>1002</v>
      </c>
      <c r="G387" s="26" t="s">
        <v>949</v>
      </c>
      <c r="H387" s="147">
        <v>190</v>
      </c>
    </row>
    <row r="388" spans="1:8" ht="12.75">
      <c r="A388" s="32">
        <v>40794</v>
      </c>
      <c r="B388" s="158">
        <v>643</v>
      </c>
      <c r="C388" s="106" t="s">
        <v>48</v>
      </c>
      <c r="D388" s="24" t="s">
        <v>754</v>
      </c>
      <c r="E388" s="75" t="s">
        <v>755</v>
      </c>
      <c r="F388" s="25" t="s">
        <v>756</v>
      </c>
      <c r="G388" s="26" t="s">
        <v>757</v>
      </c>
      <c r="H388" s="147">
        <v>300</v>
      </c>
    </row>
    <row r="389" spans="1:8" ht="12.75">
      <c r="A389" s="32">
        <v>40701</v>
      </c>
      <c r="B389" s="158">
        <v>644</v>
      </c>
      <c r="C389" s="106" t="s">
        <v>49</v>
      </c>
      <c r="D389" s="24" t="s">
        <v>104</v>
      </c>
      <c r="E389" s="75" t="s">
        <v>105</v>
      </c>
      <c r="F389" s="25" t="s">
        <v>106</v>
      </c>
      <c r="G389" s="26" t="s">
        <v>1279</v>
      </c>
      <c r="H389" s="147">
        <v>120</v>
      </c>
    </row>
    <row r="390" spans="1:8" ht="12.75">
      <c r="A390" s="32">
        <v>40830</v>
      </c>
      <c r="B390" s="158"/>
      <c r="C390" s="106"/>
      <c r="D390" s="24" t="s">
        <v>1097</v>
      </c>
      <c r="E390" s="75" t="s">
        <v>105</v>
      </c>
      <c r="F390" s="25" t="s">
        <v>106</v>
      </c>
      <c r="G390" s="26" t="s">
        <v>1098</v>
      </c>
      <c r="H390" s="147">
        <v>140</v>
      </c>
    </row>
    <row r="391" spans="1:8" ht="12.75">
      <c r="A391" s="32">
        <v>40808</v>
      </c>
      <c r="B391" s="158"/>
      <c r="C391" s="106"/>
      <c r="D391" s="24" t="s">
        <v>881</v>
      </c>
      <c r="E391" s="75" t="s">
        <v>882</v>
      </c>
      <c r="F391" s="25" t="s">
        <v>883</v>
      </c>
      <c r="G391" s="26" t="s">
        <v>884</v>
      </c>
      <c r="H391" s="147">
        <v>340</v>
      </c>
    </row>
    <row r="392" spans="1:8" ht="12.75">
      <c r="A392" s="32">
        <v>40847</v>
      </c>
      <c r="B392" s="158">
        <v>645</v>
      </c>
      <c r="C392" s="106" t="s">
        <v>50</v>
      </c>
      <c r="D392" s="24" t="s">
        <v>461</v>
      </c>
      <c r="E392" s="75" t="s">
        <v>462</v>
      </c>
      <c r="F392" s="25" t="s">
        <v>463</v>
      </c>
      <c r="G392" s="26" t="s">
        <v>1011</v>
      </c>
      <c r="H392" s="147">
        <v>336</v>
      </c>
    </row>
    <row r="393" spans="1:8" ht="12.75">
      <c r="A393" s="32">
        <v>40758</v>
      </c>
      <c r="B393" s="158"/>
      <c r="C393" s="106"/>
      <c r="D393" s="24" t="s">
        <v>357</v>
      </c>
      <c r="E393" s="75" t="s">
        <v>358</v>
      </c>
      <c r="F393" s="25" t="s">
        <v>1194</v>
      </c>
      <c r="G393" s="26" t="s">
        <v>359</v>
      </c>
      <c r="H393" s="147">
        <v>120</v>
      </c>
    </row>
    <row r="394" spans="1:8" ht="12.75">
      <c r="A394" s="32" t="s">
        <v>425</v>
      </c>
      <c r="B394" s="158">
        <v>647</v>
      </c>
      <c r="C394" s="106" t="s">
        <v>1224</v>
      </c>
      <c r="D394" s="24" t="s">
        <v>69</v>
      </c>
      <c r="E394" s="75" t="s">
        <v>426</v>
      </c>
      <c r="F394" s="25" t="s">
        <v>70</v>
      </c>
      <c r="G394" s="26" t="s">
        <v>321</v>
      </c>
      <c r="H394" s="147">
        <v>292.954</v>
      </c>
    </row>
    <row r="395" spans="1:8" ht="12.75">
      <c r="A395" s="32">
        <v>40695</v>
      </c>
      <c r="B395" s="158"/>
      <c r="C395" s="106"/>
      <c r="D395" s="24" t="s">
        <v>85</v>
      </c>
      <c r="E395" s="75" t="s">
        <v>1224</v>
      </c>
      <c r="F395" s="25" t="s">
        <v>86</v>
      </c>
      <c r="G395" s="26" t="s">
        <v>77</v>
      </c>
      <c r="H395" s="147">
        <v>150</v>
      </c>
    </row>
    <row r="396" spans="1:8" ht="12.75">
      <c r="A396" s="32">
        <v>40840</v>
      </c>
      <c r="B396" s="158"/>
      <c r="C396" s="106"/>
      <c r="D396" s="24" t="s">
        <v>434</v>
      </c>
      <c r="E396" s="75" t="s">
        <v>435</v>
      </c>
      <c r="F396" s="25" t="s">
        <v>436</v>
      </c>
      <c r="G396" s="26" t="s">
        <v>437</v>
      </c>
      <c r="H396" s="147">
        <v>120</v>
      </c>
    </row>
    <row r="397" spans="1:8" ht="12.75">
      <c r="A397" s="32">
        <v>40840</v>
      </c>
      <c r="B397" s="158"/>
      <c r="C397" s="106"/>
      <c r="D397" s="24" t="s">
        <v>441</v>
      </c>
      <c r="E397" s="75" t="s">
        <v>442</v>
      </c>
      <c r="F397" s="25" t="s">
        <v>443</v>
      </c>
      <c r="G397" s="26" t="s">
        <v>444</v>
      </c>
      <c r="H397" s="147">
        <v>120</v>
      </c>
    </row>
    <row r="398" spans="1:8" ht="12.75">
      <c r="A398" s="32">
        <v>40779</v>
      </c>
      <c r="B398" s="158">
        <v>711</v>
      </c>
      <c r="C398" s="106" t="s">
        <v>51</v>
      </c>
      <c r="D398" s="24" t="s">
        <v>584</v>
      </c>
      <c r="E398" s="75" t="s">
        <v>585</v>
      </c>
      <c r="F398" s="25" t="s">
        <v>586</v>
      </c>
      <c r="G398" s="26" t="s">
        <v>103</v>
      </c>
      <c r="H398" s="147">
        <v>248.414</v>
      </c>
    </row>
    <row r="399" spans="1:8" ht="12.75">
      <c r="A399" s="32">
        <v>40787</v>
      </c>
      <c r="B399" s="158"/>
      <c r="C399" s="106"/>
      <c r="D399" s="24" t="s">
        <v>705</v>
      </c>
      <c r="E399" s="75" t="s">
        <v>706</v>
      </c>
      <c r="F399" s="25" t="s">
        <v>707</v>
      </c>
      <c r="G399" s="26" t="s">
        <v>708</v>
      </c>
      <c r="H399" s="147">
        <v>100</v>
      </c>
    </row>
    <row r="400" spans="1:8" ht="12.75">
      <c r="A400" s="32">
        <v>40779</v>
      </c>
      <c r="B400" s="158">
        <v>712</v>
      </c>
      <c r="C400" s="106" t="s">
        <v>1227</v>
      </c>
      <c r="D400" s="24" t="s">
        <v>587</v>
      </c>
      <c r="E400" s="75" t="s">
        <v>588</v>
      </c>
      <c r="F400" s="25" t="s">
        <v>589</v>
      </c>
      <c r="G400" s="26" t="s">
        <v>590</v>
      </c>
      <c r="H400" s="147">
        <v>140</v>
      </c>
    </row>
    <row r="401" spans="1:8" ht="12.75">
      <c r="A401" s="32">
        <v>40743</v>
      </c>
      <c r="B401" s="158">
        <v>713</v>
      </c>
      <c r="C401" s="106" t="s">
        <v>52</v>
      </c>
      <c r="D401" s="24" t="s">
        <v>318</v>
      </c>
      <c r="E401" s="24" t="s">
        <v>319</v>
      </c>
      <c r="F401" s="25" t="s">
        <v>320</v>
      </c>
      <c r="G401" s="26" t="s">
        <v>1280</v>
      </c>
      <c r="H401" s="147">
        <v>200</v>
      </c>
    </row>
    <row r="402" spans="1:8" ht="12.75">
      <c r="A402" s="32">
        <v>40877</v>
      </c>
      <c r="B402" s="158"/>
      <c r="C402" s="106"/>
      <c r="D402" s="24" t="s">
        <v>995</v>
      </c>
      <c r="E402" s="24" t="s">
        <v>398</v>
      </c>
      <c r="F402" s="25" t="s">
        <v>400</v>
      </c>
      <c r="G402" s="26" t="s">
        <v>996</v>
      </c>
      <c r="H402" s="147">
        <v>120</v>
      </c>
    </row>
    <row r="403" spans="1:8" ht="12.75">
      <c r="A403" s="32">
        <v>40798</v>
      </c>
      <c r="B403" s="158">
        <v>714</v>
      </c>
      <c r="C403" s="106" t="s">
        <v>53</v>
      </c>
      <c r="D403" s="24" t="s">
        <v>758</v>
      </c>
      <c r="E403" s="24" t="s">
        <v>759</v>
      </c>
      <c r="F403" s="25" t="s">
        <v>1194</v>
      </c>
      <c r="G403" s="26" t="s">
        <v>760</v>
      </c>
      <c r="H403" s="147">
        <v>400</v>
      </c>
    </row>
    <row r="404" spans="1:8" ht="12.75">
      <c r="A404" s="32">
        <v>40808</v>
      </c>
      <c r="B404" s="158">
        <v>715</v>
      </c>
      <c r="C404" s="106" t="s">
        <v>1228</v>
      </c>
      <c r="D404" s="24" t="s">
        <v>885</v>
      </c>
      <c r="E404" s="24" t="s">
        <v>1272</v>
      </c>
      <c r="F404" s="25" t="s">
        <v>1273</v>
      </c>
      <c r="G404" s="26" t="s">
        <v>1153</v>
      </c>
      <c r="H404" s="147">
        <v>200</v>
      </c>
    </row>
    <row r="405" spans="1:8" ht="12.75">
      <c r="A405" s="32">
        <v>40707</v>
      </c>
      <c r="B405" s="158">
        <v>721</v>
      </c>
      <c r="C405" s="106" t="s">
        <v>54</v>
      </c>
      <c r="D405" s="24" t="s">
        <v>120</v>
      </c>
      <c r="E405" s="24" t="s">
        <v>121</v>
      </c>
      <c r="F405" s="25" t="s">
        <v>122</v>
      </c>
      <c r="G405" s="26" t="s">
        <v>123</v>
      </c>
      <c r="H405" s="147">
        <v>400</v>
      </c>
    </row>
    <row r="406" spans="1:8" ht="12.75">
      <c r="A406" s="32">
        <v>40739</v>
      </c>
      <c r="B406" s="158"/>
      <c r="C406" s="106"/>
      <c r="D406" s="24" t="s">
        <v>257</v>
      </c>
      <c r="E406" s="24" t="s">
        <v>258</v>
      </c>
      <c r="F406" s="25" t="s">
        <v>259</v>
      </c>
      <c r="G406" s="26" t="s">
        <v>260</v>
      </c>
      <c r="H406" s="147">
        <v>120</v>
      </c>
    </row>
    <row r="407" spans="1:8" ht="12.75">
      <c r="A407" s="32">
        <v>40718</v>
      </c>
      <c r="B407" s="158">
        <v>722</v>
      </c>
      <c r="C407" s="106" t="s">
        <v>55</v>
      </c>
      <c r="D407" s="24" t="s">
        <v>187</v>
      </c>
      <c r="E407" s="24" t="s">
        <v>188</v>
      </c>
      <c r="F407" s="25" t="s">
        <v>335</v>
      </c>
      <c r="G407" s="26" t="s">
        <v>887</v>
      </c>
      <c r="H407" s="147">
        <v>300</v>
      </c>
    </row>
    <row r="408" spans="1:8" ht="12.75">
      <c r="A408" s="32">
        <v>40851</v>
      </c>
      <c r="B408" s="158"/>
      <c r="C408" s="106"/>
      <c r="D408" s="24" t="s">
        <v>1070</v>
      </c>
      <c r="E408" s="24" t="s">
        <v>1071</v>
      </c>
      <c r="F408" s="25" t="s">
        <v>1072</v>
      </c>
      <c r="G408" s="26" t="s">
        <v>1073</v>
      </c>
      <c r="H408" s="147">
        <v>150</v>
      </c>
    </row>
    <row r="409" spans="1:8" ht="12.75">
      <c r="A409" s="32">
        <v>40841</v>
      </c>
      <c r="B409" s="158">
        <v>724</v>
      </c>
      <c r="C409" s="106" t="s">
        <v>8</v>
      </c>
      <c r="D409" s="24" t="s">
        <v>898</v>
      </c>
      <c r="E409" s="24" t="s">
        <v>899</v>
      </c>
      <c r="F409" s="25" t="s">
        <v>900</v>
      </c>
      <c r="G409" s="26" t="s">
        <v>901</v>
      </c>
      <c r="H409" s="147">
        <v>450</v>
      </c>
    </row>
    <row r="410" spans="1:8" ht="12.75">
      <c r="A410" s="32">
        <v>40830</v>
      </c>
      <c r="B410" s="158">
        <v>802</v>
      </c>
      <c r="C410" s="106" t="s">
        <v>56</v>
      </c>
      <c r="D410" s="24" t="s">
        <v>1099</v>
      </c>
      <c r="E410" s="24" t="s">
        <v>1100</v>
      </c>
      <c r="F410" s="25" t="s">
        <v>1101</v>
      </c>
      <c r="G410" s="26" t="s">
        <v>1102</v>
      </c>
      <c r="H410" s="147">
        <v>150</v>
      </c>
    </row>
    <row r="411" spans="1:8" ht="12.75">
      <c r="A411" s="32">
        <v>40847</v>
      </c>
      <c r="B411" s="158">
        <v>804</v>
      </c>
      <c r="C411" s="106" t="s">
        <v>58</v>
      </c>
      <c r="D411" s="24" t="s">
        <v>464</v>
      </c>
      <c r="E411" s="24" t="s">
        <v>465</v>
      </c>
      <c r="F411" s="25" t="s">
        <v>466</v>
      </c>
      <c r="G411" s="26" t="s">
        <v>77</v>
      </c>
      <c r="H411" s="147">
        <v>170</v>
      </c>
    </row>
    <row r="412" spans="1:8" ht="12.75">
      <c r="A412" s="32">
        <v>40781</v>
      </c>
      <c r="B412" s="158"/>
      <c r="C412" s="106"/>
      <c r="D412" s="24" t="s">
        <v>675</v>
      </c>
      <c r="E412" s="24" t="s">
        <v>676</v>
      </c>
      <c r="F412" s="25" t="s">
        <v>677</v>
      </c>
      <c r="G412" s="26" t="s">
        <v>678</v>
      </c>
      <c r="H412" s="147">
        <v>150</v>
      </c>
    </row>
    <row r="413" spans="1:8" ht="12.75">
      <c r="A413" s="32">
        <v>40798</v>
      </c>
      <c r="B413" s="158"/>
      <c r="C413" s="106"/>
      <c r="D413" s="24" t="s">
        <v>761</v>
      </c>
      <c r="E413" s="24" t="s">
        <v>762</v>
      </c>
      <c r="F413" s="25" t="s">
        <v>763</v>
      </c>
      <c r="G413" s="26" t="s">
        <v>764</v>
      </c>
      <c r="H413" s="147">
        <v>200</v>
      </c>
    </row>
    <row r="414" spans="1:8" ht="12.75">
      <c r="A414" s="32">
        <v>40695</v>
      </c>
      <c r="B414" s="158"/>
      <c r="C414" s="106"/>
      <c r="D414" s="24" t="s">
        <v>87</v>
      </c>
      <c r="E414" s="75" t="s">
        <v>88</v>
      </c>
      <c r="F414" s="25" t="s">
        <v>89</v>
      </c>
      <c r="G414" s="26" t="s">
        <v>90</v>
      </c>
      <c r="H414" s="147">
        <v>150</v>
      </c>
    </row>
    <row r="415" spans="1:8" ht="12.75">
      <c r="A415" s="32">
        <v>40792</v>
      </c>
      <c r="B415" s="158"/>
      <c r="C415" s="106"/>
      <c r="D415" s="24" t="s">
        <v>725</v>
      </c>
      <c r="E415" s="75" t="s">
        <v>726</v>
      </c>
      <c r="F415" s="25" t="s">
        <v>727</v>
      </c>
      <c r="G415" s="26" t="s">
        <v>356</v>
      </c>
      <c r="H415" s="147">
        <v>150</v>
      </c>
    </row>
    <row r="416" spans="1:8" ht="12.75">
      <c r="A416" s="32">
        <v>41274</v>
      </c>
      <c r="B416" s="158"/>
      <c r="C416" s="106"/>
      <c r="D416" s="24"/>
      <c r="E416" s="24"/>
      <c r="F416" s="25"/>
      <c r="G416" s="26"/>
      <c r="H416" s="147"/>
    </row>
    <row r="417" spans="2:8" ht="12.75">
      <c r="B417" s="146"/>
      <c r="C417" s="106"/>
      <c r="D417" s="47"/>
      <c r="E417" s="75"/>
      <c r="F417" s="25"/>
      <c r="G417" s="26"/>
      <c r="H417" s="147"/>
    </row>
    <row r="418" spans="1:8" s="11" customFormat="1" ht="12.75">
      <c r="A418" s="32"/>
      <c r="B418" s="146"/>
      <c r="C418" s="83" t="s">
        <v>1195</v>
      </c>
      <c r="D418" s="82"/>
      <c r="E418" s="83"/>
      <c r="F418" s="83"/>
      <c r="G418" s="84"/>
      <c r="H418" s="148">
        <f>SUM(H286:H417)</f>
        <v>24885.368000000002</v>
      </c>
    </row>
    <row r="419" spans="1:8" s="11" customFormat="1" ht="12.75">
      <c r="A419" s="32"/>
      <c r="B419" s="149"/>
      <c r="C419" s="94"/>
      <c r="D419" s="48"/>
      <c r="E419" s="94"/>
      <c r="F419" s="4"/>
      <c r="G419" s="62"/>
      <c r="H419" s="147"/>
    </row>
    <row r="420" spans="1:8" s="11" customFormat="1" ht="12.75">
      <c r="A420" s="32"/>
      <c r="B420" s="149"/>
      <c r="C420" s="94"/>
      <c r="D420" s="48"/>
      <c r="E420" s="94"/>
      <c r="F420" s="4"/>
      <c r="G420" s="49"/>
      <c r="H420" s="147"/>
    </row>
    <row r="421" spans="1:8" s="11" customFormat="1" ht="12.75">
      <c r="A421" s="32"/>
      <c r="B421" s="149"/>
      <c r="C421" s="94"/>
      <c r="D421" s="48"/>
      <c r="E421" s="94"/>
      <c r="F421" s="4"/>
      <c r="G421" s="49"/>
      <c r="H421" s="147"/>
    </row>
    <row r="422" spans="1:8" s="11" customFormat="1" ht="12.75">
      <c r="A422" s="32"/>
      <c r="B422" s="149"/>
      <c r="C422" s="94"/>
      <c r="D422" s="48"/>
      <c r="E422" s="94"/>
      <c r="F422" s="4"/>
      <c r="G422" s="49"/>
      <c r="H422" s="147"/>
    </row>
    <row r="423" spans="1:17" s="11" customFormat="1" ht="12.75">
      <c r="A423" s="32"/>
      <c r="B423" s="149"/>
      <c r="C423" s="201" t="s">
        <v>1157</v>
      </c>
      <c r="D423" s="85" t="s">
        <v>1158</v>
      </c>
      <c r="E423" s="108"/>
      <c r="F423" s="86"/>
      <c r="G423" s="87"/>
      <c r="H423" s="109">
        <v>80772</v>
      </c>
      <c r="I423" s="51"/>
      <c r="J423" s="51"/>
      <c r="K423" s="51"/>
      <c r="L423" s="51"/>
      <c r="M423" s="51"/>
      <c r="N423" s="51"/>
      <c r="O423" s="51"/>
      <c r="P423" s="51"/>
      <c r="Q423" s="51"/>
    </row>
    <row r="424" spans="1:17" s="11" customFormat="1" ht="12.75">
      <c r="A424" s="32"/>
      <c r="B424" s="149"/>
      <c r="C424" s="123"/>
      <c r="D424" s="111"/>
      <c r="E424" s="112"/>
      <c r="F424" s="113"/>
      <c r="G424" s="52"/>
      <c r="H424" s="147"/>
      <c r="I424" s="51"/>
      <c r="J424" s="51"/>
      <c r="K424" s="51"/>
      <c r="L424" s="51"/>
      <c r="M424" s="51"/>
      <c r="N424" s="51"/>
      <c r="O424" s="51"/>
      <c r="P424" s="51"/>
      <c r="Q424" s="51"/>
    </row>
    <row r="425" spans="1:17" s="11" customFormat="1" ht="12.75">
      <c r="A425" s="32"/>
      <c r="B425" s="149"/>
      <c r="C425" s="123"/>
      <c r="D425" s="111"/>
      <c r="E425" s="112"/>
      <c r="F425" s="113"/>
      <c r="G425" s="52"/>
      <c r="H425" s="147"/>
      <c r="I425" s="51"/>
      <c r="J425" s="51"/>
      <c r="K425" s="51"/>
      <c r="L425" s="51"/>
      <c r="M425" s="51"/>
      <c r="N425" s="51"/>
      <c r="O425" s="51"/>
      <c r="P425" s="51"/>
      <c r="Q425" s="51"/>
    </row>
    <row r="426" spans="1:17" s="11" customFormat="1" ht="12.75">
      <c r="A426" s="32"/>
      <c r="B426" s="149"/>
      <c r="C426" s="123"/>
      <c r="D426" s="114"/>
      <c r="E426" s="115"/>
      <c r="F426" s="116"/>
      <c r="G426" s="52"/>
      <c r="H426" s="147"/>
      <c r="I426" s="51"/>
      <c r="J426" s="51"/>
      <c r="K426" s="51"/>
      <c r="L426" s="51"/>
      <c r="M426" s="51"/>
      <c r="N426" s="51"/>
      <c r="O426" s="51"/>
      <c r="P426" s="51"/>
      <c r="Q426" s="51"/>
    </row>
    <row r="427" spans="1:17" s="11" customFormat="1" ht="12.75">
      <c r="A427" s="32"/>
      <c r="B427" s="149"/>
      <c r="C427" s="202" t="s">
        <v>1159</v>
      </c>
      <c r="D427" s="18"/>
      <c r="E427" s="115"/>
      <c r="F427" s="116"/>
      <c r="G427" s="52"/>
      <c r="H427" s="147"/>
      <c r="I427" s="51"/>
      <c r="J427" s="51"/>
      <c r="K427" s="51"/>
      <c r="L427" s="51"/>
      <c r="M427" s="51"/>
      <c r="N427" s="51"/>
      <c r="O427" s="51"/>
      <c r="P427" s="51"/>
      <c r="Q427" s="51"/>
    </row>
    <row r="428" spans="1:17" s="11" customFormat="1" ht="13.5" thickBot="1">
      <c r="A428" s="32">
        <v>40655</v>
      </c>
      <c r="B428" s="149" t="s">
        <v>1179</v>
      </c>
      <c r="C428" s="123" t="s">
        <v>1180</v>
      </c>
      <c r="D428" s="114"/>
      <c r="E428" s="115"/>
      <c r="F428" s="116"/>
      <c r="G428" s="52"/>
      <c r="H428" s="147">
        <v>-4000</v>
      </c>
      <c r="I428" s="51"/>
      <c r="J428" s="51"/>
      <c r="K428" s="51"/>
      <c r="L428" s="51"/>
      <c r="M428" s="51"/>
      <c r="N428" s="51"/>
      <c r="O428" s="51"/>
      <c r="P428" s="51"/>
      <c r="Q428" s="51"/>
    </row>
    <row r="429" spans="1:17" s="11" customFormat="1" ht="13.5" thickBot="1">
      <c r="A429" s="32"/>
      <c r="B429" s="149"/>
      <c r="C429" s="203" t="s">
        <v>1195</v>
      </c>
      <c r="D429" s="88"/>
      <c r="E429" s="117"/>
      <c r="F429" s="89"/>
      <c r="G429" s="90"/>
      <c r="H429" s="169">
        <f>SUM(H427:H428)</f>
        <v>-4000</v>
      </c>
      <c r="I429" s="51"/>
      <c r="J429" s="51"/>
      <c r="K429" s="51"/>
      <c r="L429" s="51"/>
      <c r="M429" s="51"/>
      <c r="N429" s="51"/>
      <c r="O429" s="51"/>
      <c r="P429" s="51"/>
      <c r="Q429" s="51"/>
    </row>
    <row r="430" spans="1:17" s="11" customFormat="1" ht="12.75">
      <c r="A430" s="32"/>
      <c r="B430" s="149"/>
      <c r="C430" s="94"/>
      <c r="D430" s="118"/>
      <c r="E430" s="119"/>
      <c r="F430" s="120"/>
      <c r="G430" s="52"/>
      <c r="H430" s="147"/>
      <c r="I430" s="51"/>
      <c r="J430" s="51"/>
      <c r="K430" s="51"/>
      <c r="L430" s="51"/>
      <c r="M430" s="51"/>
      <c r="N430" s="51"/>
      <c r="O430" s="51"/>
      <c r="P430" s="51"/>
      <c r="Q430" s="51"/>
    </row>
    <row r="431" spans="1:17" s="11" customFormat="1" ht="12.75">
      <c r="A431" s="32"/>
      <c r="B431" s="164"/>
      <c r="C431" s="204" t="s">
        <v>1160</v>
      </c>
      <c r="D431" s="121"/>
      <c r="E431" s="94"/>
      <c r="F431" s="122"/>
      <c r="G431" s="50"/>
      <c r="H431" s="170"/>
      <c r="I431" s="51"/>
      <c r="J431" s="51"/>
      <c r="K431" s="51"/>
      <c r="L431" s="51"/>
      <c r="M431" s="51"/>
      <c r="N431" s="51"/>
      <c r="O431" s="51"/>
      <c r="P431" s="51"/>
      <c r="Q431" s="51"/>
    </row>
    <row r="432" spans="1:17" s="11" customFormat="1" ht="13.5" thickBot="1">
      <c r="A432" s="80"/>
      <c r="B432" s="213"/>
      <c r="C432" s="94"/>
      <c r="D432" s="18"/>
      <c r="E432" s="94"/>
      <c r="F432" s="122"/>
      <c r="G432" s="50"/>
      <c r="H432" s="170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s="11" customFormat="1" ht="13.5" thickBot="1">
      <c r="A433" s="32"/>
      <c r="B433" s="149"/>
      <c r="C433" s="203" t="s">
        <v>1195</v>
      </c>
      <c r="D433" s="88"/>
      <c r="E433" s="117"/>
      <c r="F433" s="89"/>
      <c r="G433" s="90"/>
      <c r="H433" s="169">
        <f>SUM(H431:H432)</f>
        <v>0</v>
      </c>
      <c r="I433" s="51"/>
      <c r="J433" s="51"/>
      <c r="K433" s="51"/>
      <c r="L433" s="51"/>
      <c r="M433" s="51"/>
      <c r="N433" s="51"/>
      <c r="O433" s="51"/>
      <c r="P433" s="51"/>
      <c r="Q433" s="51"/>
    </row>
    <row r="434" spans="1:17" s="11" customFormat="1" ht="12.75">
      <c r="A434" s="32"/>
      <c r="B434" s="149"/>
      <c r="C434" s="123"/>
      <c r="D434" s="114"/>
      <c r="E434" s="115"/>
      <c r="F434" s="116"/>
      <c r="G434" s="52"/>
      <c r="H434" s="147"/>
      <c r="I434" s="51"/>
      <c r="J434" s="51"/>
      <c r="K434" s="51"/>
      <c r="L434" s="51"/>
      <c r="M434" s="51"/>
      <c r="N434" s="51"/>
      <c r="O434" s="51"/>
      <c r="P434" s="51"/>
      <c r="Q434" s="51"/>
    </row>
    <row r="435" spans="1:17" s="11" customFormat="1" ht="12.75">
      <c r="A435" s="32"/>
      <c r="B435" s="149"/>
      <c r="C435" s="123"/>
      <c r="D435" s="114"/>
      <c r="E435" s="115"/>
      <c r="F435" s="116"/>
      <c r="G435" s="52"/>
      <c r="H435" s="147"/>
      <c r="I435" s="51"/>
      <c r="J435" s="51"/>
      <c r="K435" s="51"/>
      <c r="L435" s="51"/>
      <c r="M435" s="51"/>
      <c r="N435" s="51"/>
      <c r="O435" s="51"/>
      <c r="P435" s="51"/>
      <c r="Q435" s="51"/>
    </row>
    <row r="436" spans="1:17" s="11" customFormat="1" ht="13.5" thickBot="1">
      <c r="A436" s="32"/>
      <c r="B436" s="149"/>
      <c r="C436" s="123"/>
      <c r="D436" s="114"/>
      <c r="E436" s="115"/>
      <c r="F436" s="116"/>
      <c r="G436" s="52"/>
      <c r="H436" s="147"/>
      <c r="I436" s="51"/>
      <c r="J436" s="51"/>
      <c r="K436" s="51"/>
      <c r="L436" s="51"/>
      <c r="M436" s="51"/>
      <c r="N436" s="51"/>
      <c r="O436" s="51"/>
      <c r="P436" s="51"/>
      <c r="Q436" s="51"/>
    </row>
    <row r="437" spans="1:17" s="11" customFormat="1" ht="13.5" thickBot="1">
      <c r="A437" s="32"/>
      <c r="B437" s="149"/>
      <c r="C437" s="205" t="s">
        <v>1161</v>
      </c>
      <c r="D437" s="91"/>
      <c r="E437" s="124"/>
      <c r="F437" s="92"/>
      <c r="G437" s="93"/>
      <c r="H437" s="125">
        <f>SUM(H423+H429+H433)</f>
        <v>76772</v>
      </c>
      <c r="I437" s="53"/>
      <c r="J437" s="53"/>
      <c r="K437" s="53"/>
      <c r="L437" s="53"/>
      <c r="M437" s="53"/>
      <c r="N437" s="53"/>
      <c r="O437" s="53"/>
      <c r="P437" s="53"/>
      <c r="Q437" s="53"/>
    </row>
    <row r="438" spans="1:17" s="11" customFormat="1" ht="12.75">
      <c r="A438" s="32"/>
      <c r="B438" s="149"/>
      <c r="C438" s="123"/>
      <c r="D438" s="111"/>
      <c r="E438" s="112"/>
      <c r="F438" s="126"/>
      <c r="G438" s="52"/>
      <c r="H438" s="147"/>
      <c r="I438" s="53"/>
      <c r="J438" s="53"/>
      <c r="K438" s="53"/>
      <c r="L438" s="53"/>
      <c r="M438" s="53"/>
      <c r="N438" s="53"/>
      <c r="O438" s="53"/>
      <c r="P438" s="53"/>
      <c r="Q438" s="53"/>
    </row>
    <row r="439" spans="1:17" s="11" customFormat="1" ht="12.75">
      <c r="A439" s="32"/>
      <c r="B439" s="149"/>
      <c r="C439" s="110"/>
      <c r="D439" s="111"/>
      <c r="E439" s="112"/>
      <c r="F439" s="126"/>
      <c r="G439" s="52"/>
      <c r="H439" s="147"/>
      <c r="I439" s="53"/>
      <c r="J439" s="53"/>
      <c r="K439" s="53"/>
      <c r="L439" s="53"/>
      <c r="M439" s="53"/>
      <c r="N439" s="53"/>
      <c r="O439" s="53"/>
      <c r="P439" s="53"/>
      <c r="Q439" s="53"/>
    </row>
    <row r="440" spans="1:17" s="11" customFormat="1" ht="12.75">
      <c r="A440" s="32"/>
      <c r="B440" s="149"/>
      <c r="C440" s="207" t="s">
        <v>1162</v>
      </c>
      <c r="D440" s="55" t="s">
        <v>1163</v>
      </c>
      <c r="E440" s="127"/>
      <c r="F440" s="128"/>
      <c r="G440" s="54"/>
      <c r="H440" s="171">
        <f>SUM(H457)</f>
        <v>76563.368</v>
      </c>
      <c r="I440" s="53"/>
      <c r="J440" s="53"/>
      <c r="K440" s="53"/>
      <c r="L440" s="53"/>
      <c r="M440" s="53"/>
      <c r="N440" s="53"/>
      <c r="O440" s="53"/>
      <c r="P440" s="53"/>
      <c r="Q440" s="53"/>
    </row>
    <row r="441" spans="1:17" s="11" customFormat="1" ht="12.75">
      <c r="A441" s="32"/>
      <c r="B441" s="149"/>
      <c r="C441" s="208" t="s">
        <v>1164</v>
      </c>
      <c r="D441" s="55" t="s">
        <v>1163</v>
      </c>
      <c r="E441" s="56"/>
      <c r="F441" s="129"/>
      <c r="G441" s="57"/>
      <c r="H441" s="172">
        <f>SUM(H437-H440)</f>
        <v>208.6319999999978</v>
      </c>
      <c r="I441" s="53"/>
      <c r="J441" s="53"/>
      <c r="K441" s="53"/>
      <c r="L441" s="53"/>
      <c r="M441" s="53"/>
      <c r="N441" s="53"/>
      <c r="O441" s="53"/>
      <c r="P441" s="53"/>
      <c r="Q441" s="53"/>
    </row>
    <row r="442" spans="1:17" s="11" customFormat="1" ht="15">
      <c r="A442" s="32"/>
      <c r="B442" s="149"/>
      <c r="C442" s="209" t="s">
        <v>1165</v>
      </c>
      <c r="D442" s="58"/>
      <c r="E442" s="59"/>
      <c r="F442" s="130"/>
      <c r="G442" s="60"/>
      <c r="H442" s="173">
        <v>0</v>
      </c>
      <c r="I442" s="53"/>
      <c r="J442" s="53"/>
      <c r="K442" s="53"/>
      <c r="L442" s="53"/>
      <c r="M442" s="53"/>
      <c r="N442" s="53"/>
      <c r="O442" s="53"/>
      <c r="P442" s="53"/>
      <c r="Q442" s="53"/>
    </row>
    <row r="443" spans="1:8" s="11" customFormat="1" ht="12.75">
      <c r="A443" s="32"/>
      <c r="B443" s="149"/>
      <c r="C443" s="210"/>
      <c r="D443" s="48"/>
      <c r="E443" s="94"/>
      <c r="F443" s="61"/>
      <c r="G443" s="62"/>
      <c r="H443" s="147"/>
    </row>
    <row r="444" spans="1:8" s="11" customFormat="1" ht="12.75">
      <c r="A444" s="32"/>
      <c r="B444" s="149"/>
      <c r="C444" s="211"/>
      <c r="D444" s="63"/>
      <c r="E444" s="122"/>
      <c r="F444" s="64"/>
      <c r="G444" s="62"/>
      <c r="H444" s="147"/>
    </row>
    <row r="445" spans="1:8" s="11" customFormat="1" ht="12.75">
      <c r="A445" s="32"/>
      <c r="B445" s="149"/>
      <c r="C445" s="211"/>
      <c r="D445" s="63"/>
      <c r="E445" s="122"/>
      <c r="F445" s="64"/>
      <c r="G445" s="65"/>
      <c r="H445" s="147"/>
    </row>
    <row r="446" spans="2:8" ht="12.75">
      <c r="B446" s="146"/>
      <c r="C446" s="206" t="s">
        <v>1166</v>
      </c>
      <c r="D446" s="131"/>
      <c r="E446" s="132"/>
      <c r="F446" s="133"/>
      <c r="G446" s="66" t="s">
        <v>1167</v>
      </c>
      <c r="H446" s="174"/>
    </row>
    <row r="447" spans="2:8" ht="12.75">
      <c r="B447" s="146"/>
      <c r="C447" s="94" t="s">
        <v>1190</v>
      </c>
      <c r="D447" s="111"/>
      <c r="E447" s="112"/>
      <c r="F447" s="94"/>
      <c r="G447" s="41">
        <v>5212</v>
      </c>
      <c r="H447" s="147">
        <f>SUM(H24)</f>
        <v>2460</v>
      </c>
    </row>
    <row r="448" spans="2:8" ht="12.75">
      <c r="B448" s="146"/>
      <c r="C448" s="94" t="s">
        <v>1196</v>
      </c>
      <c r="E448" s="112"/>
      <c r="G448" s="41">
        <v>5213</v>
      </c>
      <c r="H448" s="147">
        <f>SUM(H44)</f>
        <v>4155</v>
      </c>
    </row>
    <row r="449" spans="2:8" ht="12.75">
      <c r="B449" s="146"/>
      <c r="C449" s="94" t="s">
        <v>1168</v>
      </c>
      <c r="E449" s="112"/>
      <c r="G449" s="41">
        <v>5221</v>
      </c>
      <c r="H449" s="147">
        <f>SUM(H52)</f>
        <v>490</v>
      </c>
    </row>
    <row r="450" spans="2:8" ht="12.75">
      <c r="B450" s="146"/>
      <c r="C450" s="94" t="s">
        <v>1232</v>
      </c>
      <c r="E450" s="112"/>
      <c r="G450" s="41">
        <v>5222</v>
      </c>
      <c r="H450" s="147">
        <f>SUM(H71)</f>
        <v>2788</v>
      </c>
    </row>
    <row r="451" spans="2:8" ht="12.75">
      <c r="B451" s="146"/>
      <c r="C451" s="94" t="s">
        <v>12</v>
      </c>
      <c r="E451" s="112"/>
      <c r="G451" s="67" t="s">
        <v>1169</v>
      </c>
      <c r="H451" s="147">
        <f>SUM(H225)</f>
        <v>35839</v>
      </c>
    </row>
    <row r="452" spans="2:8" ht="12.75">
      <c r="B452" s="146"/>
      <c r="C452" s="94" t="s">
        <v>1170</v>
      </c>
      <c r="E452" s="112"/>
      <c r="G452" s="67" t="s">
        <v>1171</v>
      </c>
      <c r="H452" s="147">
        <f>SUM(H232)</f>
        <v>250</v>
      </c>
    </row>
    <row r="453" spans="2:8" ht="12.75">
      <c r="B453" s="146"/>
      <c r="C453" s="94" t="s">
        <v>60</v>
      </c>
      <c r="E453" s="112"/>
      <c r="G453" s="67" t="s">
        <v>1172</v>
      </c>
      <c r="H453" s="147">
        <f>SUM(H241)</f>
        <v>450</v>
      </c>
    </row>
    <row r="454" spans="2:8" ht="12.75">
      <c r="B454" s="146"/>
      <c r="C454" s="94" t="s">
        <v>1173</v>
      </c>
      <c r="E454" s="112"/>
      <c r="G454" s="67" t="s">
        <v>1174</v>
      </c>
      <c r="H454" s="147">
        <f>SUM(H274)</f>
        <v>5126</v>
      </c>
    </row>
    <row r="455" spans="2:8" ht="12.75">
      <c r="B455" s="146"/>
      <c r="C455" s="94" t="s">
        <v>1175</v>
      </c>
      <c r="E455" s="112"/>
      <c r="G455" s="67" t="s">
        <v>1176</v>
      </c>
      <c r="H455" s="147">
        <f>SUM(H282)</f>
        <v>120</v>
      </c>
    </row>
    <row r="456" spans="2:9" ht="13.5" thickBot="1">
      <c r="B456" s="146"/>
      <c r="C456" s="212" t="s">
        <v>1177</v>
      </c>
      <c r="D456" s="68"/>
      <c r="E456" s="134"/>
      <c r="G456" s="67" t="s">
        <v>1178</v>
      </c>
      <c r="H456" s="147">
        <f>SUM(H418)</f>
        <v>24885.368000000002</v>
      </c>
      <c r="I456" s="69"/>
    </row>
    <row r="457" spans="2:8" ht="13.5" thickBot="1">
      <c r="B457" s="214"/>
      <c r="C457" s="176" t="s">
        <v>1195</v>
      </c>
      <c r="D457" s="175"/>
      <c r="E457" s="176"/>
      <c r="F457" s="177"/>
      <c r="G457" s="178"/>
      <c r="H457" s="179">
        <f>SUM(H447:H456)</f>
        <v>76563.368</v>
      </c>
    </row>
    <row r="458" ht="12.75">
      <c r="H458" s="135"/>
    </row>
    <row r="459" ht="12.75">
      <c r="H459" s="135"/>
    </row>
    <row r="460" ht="12.75">
      <c r="H460" s="135"/>
    </row>
    <row r="461" ht="12.75">
      <c r="H461" s="135"/>
    </row>
    <row r="462" ht="12.75">
      <c r="H462" s="135"/>
    </row>
    <row r="463" ht="12.75">
      <c r="H463" s="135"/>
    </row>
    <row r="464" ht="12.75">
      <c r="H464" s="135"/>
    </row>
    <row r="465" ht="12.75">
      <c r="H465" s="135"/>
    </row>
    <row r="466" ht="12.75">
      <c r="H466" s="135"/>
    </row>
    <row r="467" ht="12.75">
      <c r="H467" s="135"/>
    </row>
    <row r="468" ht="12.75">
      <c r="H468" s="135"/>
    </row>
    <row r="469" ht="12.75">
      <c r="H469" s="135"/>
    </row>
    <row r="470" ht="12.75">
      <c r="H470" s="135"/>
    </row>
    <row r="471" ht="12.75">
      <c r="H471" s="135"/>
    </row>
    <row r="472" ht="12.75">
      <c r="H472" s="135"/>
    </row>
    <row r="473" ht="12.75">
      <c r="H473" s="135"/>
    </row>
    <row r="474" ht="12.75">
      <c r="H474" s="135"/>
    </row>
    <row r="475" ht="12.75">
      <c r="H475" s="135"/>
    </row>
    <row r="476" ht="12.75">
      <c r="H476" s="135"/>
    </row>
    <row r="477" ht="12.75">
      <c r="H477" s="135"/>
    </row>
    <row r="478" ht="12.75">
      <c r="H478" s="135"/>
    </row>
    <row r="479" ht="12.75">
      <c r="H479" s="135"/>
    </row>
    <row r="480" ht="12.75">
      <c r="H480" s="135"/>
    </row>
    <row r="481" ht="12.75">
      <c r="H481" s="135"/>
    </row>
    <row r="482" ht="12.75">
      <c r="H482" s="135"/>
    </row>
    <row r="483" ht="12.75">
      <c r="H483" s="135"/>
    </row>
    <row r="484" ht="12.75">
      <c r="H484" s="135"/>
    </row>
    <row r="485" ht="12.75">
      <c r="H485" s="135"/>
    </row>
    <row r="486" ht="12.75">
      <c r="H486" s="135"/>
    </row>
    <row r="487" ht="12.75">
      <c r="H487" s="135"/>
    </row>
    <row r="488" ht="12.75">
      <c r="H488" s="135"/>
    </row>
    <row r="489" ht="12.75">
      <c r="H489" s="135"/>
    </row>
    <row r="490" ht="12.75">
      <c r="H490" s="135"/>
    </row>
    <row r="491" ht="12.75">
      <c r="H491" s="135"/>
    </row>
    <row r="492" ht="12.75">
      <c r="H492" s="135"/>
    </row>
    <row r="493" ht="12.75">
      <c r="H493" s="135"/>
    </row>
    <row r="494" ht="12.75">
      <c r="H494" s="135"/>
    </row>
    <row r="495" ht="12.75">
      <c r="H495" s="135"/>
    </row>
    <row r="496" ht="12.75">
      <c r="H496" s="135"/>
    </row>
    <row r="497" ht="12.75">
      <c r="H497" s="135"/>
    </row>
    <row r="498" ht="12.75">
      <c r="H498" s="135"/>
    </row>
    <row r="499" ht="12.75">
      <c r="H499" s="135"/>
    </row>
    <row r="500" ht="12.75">
      <c r="H500" s="135"/>
    </row>
    <row r="501" ht="12.75">
      <c r="H501" s="135"/>
    </row>
    <row r="502" ht="12.75">
      <c r="H502" s="135"/>
    </row>
    <row r="503" ht="12.75">
      <c r="H503" s="135"/>
    </row>
    <row r="504" ht="12.75">
      <c r="H504" s="135"/>
    </row>
    <row r="505" ht="12.75">
      <c r="H505" s="135"/>
    </row>
    <row r="506" ht="12.75">
      <c r="H506" s="135"/>
    </row>
    <row r="507" ht="12.75">
      <c r="H507" s="135"/>
    </row>
    <row r="508" ht="12.75">
      <c r="H508" s="135"/>
    </row>
    <row r="509" ht="12.75">
      <c r="H509" s="135"/>
    </row>
    <row r="510" ht="12.75">
      <c r="H510" s="135"/>
    </row>
    <row r="511" ht="12.75">
      <c r="H511" s="135"/>
    </row>
    <row r="512" ht="12.75">
      <c r="H512" s="135"/>
    </row>
    <row r="513" ht="12.75">
      <c r="H513" s="135"/>
    </row>
    <row r="514" ht="12.75">
      <c r="H514" s="135"/>
    </row>
    <row r="515" ht="12.75">
      <c r="H515" s="135"/>
    </row>
    <row r="516" ht="12.75">
      <c r="H516" s="135"/>
    </row>
    <row r="517" ht="12.75">
      <c r="H517" s="135"/>
    </row>
    <row r="518" ht="12.75">
      <c r="H518" s="135"/>
    </row>
    <row r="519" ht="12.75">
      <c r="H519" s="135"/>
    </row>
    <row r="520" ht="12.75">
      <c r="H520" s="135"/>
    </row>
    <row r="521" ht="12.75">
      <c r="H521" s="135"/>
    </row>
    <row r="522" ht="12.75">
      <c r="H522" s="135"/>
    </row>
    <row r="523" ht="12.75">
      <c r="H523" s="135"/>
    </row>
    <row r="524" ht="12.75">
      <c r="H524" s="135"/>
    </row>
    <row r="525" ht="12.75">
      <c r="H525" s="135"/>
    </row>
    <row r="526" ht="12.75">
      <c r="H526" s="135"/>
    </row>
    <row r="527" ht="12.75">
      <c r="H527" s="135"/>
    </row>
    <row r="528" ht="12.75">
      <c r="H528" s="135"/>
    </row>
    <row r="529" ht="12.75">
      <c r="H529" s="135"/>
    </row>
    <row r="530" ht="12.75">
      <c r="H530" s="135"/>
    </row>
    <row r="531" ht="12.75">
      <c r="H531" s="135"/>
    </row>
    <row r="532" ht="12.75">
      <c r="H532" s="135"/>
    </row>
    <row r="533" ht="12.75">
      <c r="H533" s="135"/>
    </row>
    <row r="534" ht="12.75">
      <c r="H534" s="135"/>
    </row>
    <row r="535" ht="12.75">
      <c r="H535" s="135"/>
    </row>
    <row r="536" ht="12.75">
      <c r="H536" s="135"/>
    </row>
    <row r="537" ht="12.75">
      <c r="H537" s="135"/>
    </row>
    <row r="538" ht="12.75">
      <c r="H538" s="135"/>
    </row>
    <row r="539" ht="12.75">
      <c r="H539" s="135"/>
    </row>
    <row r="540" ht="12.75">
      <c r="H540" s="135"/>
    </row>
    <row r="541" ht="12.75">
      <c r="H541" s="135"/>
    </row>
    <row r="542" ht="12.75">
      <c r="H542" s="135"/>
    </row>
    <row r="543" ht="12.75">
      <c r="H543" s="135"/>
    </row>
    <row r="544" ht="12.75">
      <c r="H544" s="135"/>
    </row>
    <row r="545" ht="12.75">
      <c r="H545" s="135"/>
    </row>
    <row r="546" ht="12.75">
      <c r="H546" s="135"/>
    </row>
    <row r="547" ht="12.75">
      <c r="H547" s="135"/>
    </row>
    <row r="548" ht="12.75">
      <c r="H548" s="135"/>
    </row>
    <row r="549" ht="12.75">
      <c r="H549" s="135"/>
    </row>
    <row r="550" ht="12.75">
      <c r="H550" s="135"/>
    </row>
    <row r="551" ht="12.75">
      <c r="H551" s="135"/>
    </row>
    <row r="552" ht="12.75">
      <c r="H552" s="135"/>
    </row>
    <row r="553" ht="12.75">
      <c r="H553" s="135"/>
    </row>
    <row r="554" ht="12.75">
      <c r="H554" s="135"/>
    </row>
    <row r="555" ht="12.75">
      <c r="H555" s="135"/>
    </row>
    <row r="556" ht="12.75">
      <c r="H556" s="135"/>
    </row>
    <row r="557" ht="12.75">
      <c r="H557" s="135"/>
    </row>
    <row r="558" ht="12.75">
      <c r="H558" s="135"/>
    </row>
    <row r="559" ht="12.75">
      <c r="H559" s="135"/>
    </row>
    <row r="560" ht="12.75">
      <c r="H560" s="135"/>
    </row>
    <row r="561" ht="12.75">
      <c r="H561" s="135"/>
    </row>
    <row r="562" ht="12.75">
      <c r="H562" s="135"/>
    </row>
    <row r="563" ht="12.75">
      <c r="H563" s="135"/>
    </row>
    <row r="564" ht="12.75">
      <c r="H564" s="135"/>
    </row>
    <row r="565" ht="12.75">
      <c r="H565" s="135"/>
    </row>
    <row r="566" ht="12.75">
      <c r="H566" s="135"/>
    </row>
    <row r="567" ht="12.75">
      <c r="H567" s="135"/>
    </row>
    <row r="568" ht="12.75">
      <c r="H568" s="135"/>
    </row>
    <row r="569" ht="12.75">
      <c r="H569" s="135"/>
    </row>
    <row r="570" ht="12.75">
      <c r="H570" s="135"/>
    </row>
    <row r="571" ht="12.75">
      <c r="H571" s="135"/>
    </row>
    <row r="572" ht="12.75">
      <c r="H572" s="135"/>
    </row>
    <row r="573" ht="12.75">
      <c r="H573" s="135"/>
    </row>
    <row r="574" ht="12.75">
      <c r="H574" s="135"/>
    </row>
    <row r="575" ht="12.75">
      <c r="H575" s="135"/>
    </row>
    <row r="576" ht="12.75">
      <c r="H576" s="135"/>
    </row>
    <row r="577" ht="12.75">
      <c r="H577" s="135"/>
    </row>
    <row r="578" ht="12.75">
      <c r="H578" s="135"/>
    </row>
    <row r="579" ht="12.75">
      <c r="H579" s="135"/>
    </row>
    <row r="580" ht="12.75">
      <c r="H580" s="135"/>
    </row>
    <row r="581" ht="12.75">
      <c r="H581" s="135"/>
    </row>
    <row r="582" ht="12.75">
      <c r="H582" s="135"/>
    </row>
    <row r="583" ht="12.75">
      <c r="H583" s="135"/>
    </row>
    <row r="584" ht="12.75">
      <c r="H584" s="135"/>
    </row>
    <row r="585" ht="12.75">
      <c r="H585" s="135"/>
    </row>
    <row r="586" ht="12.75">
      <c r="H586" s="135"/>
    </row>
    <row r="587" ht="12.75">
      <c r="H587" s="135"/>
    </row>
    <row r="588" ht="12.75">
      <c r="H588" s="135"/>
    </row>
    <row r="589" ht="12.75">
      <c r="H589" s="135"/>
    </row>
    <row r="590" ht="12.75">
      <c r="H590" s="135"/>
    </row>
    <row r="591" ht="12.75">
      <c r="H591" s="135"/>
    </row>
    <row r="592" ht="12.75">
      <c r="H592" s="135"/>
    </row>
    <row r="593" ht="12.75">
      <c r="H593" s="135"/>
    </row>
    <row r="594" ht="12.75">
      <c r="H594" s="135"/>
    </row>
    <row r="595" ht="12.75">
      <c r="H595" s="135"/>
    </row>
    <row r="596" ht="12.75">
      <c r="H596" s="135"/>
    </row>
    <row r="597" ht="12.75">
      <c r="H597" s="135"/>
    </row>
    <row r="598" ht="12.75">
      <c r="H598" s="135"/>
    </row>
    <row r="599" ht="12.75">
      <c r="H599" s="135"/>
    </row>
    <row r="600" ht="12.75">
      <c r="H600" s="135"/>
    </row>
    <row r="601" ht="12.75">
      <c r="H601" s="135"/>
    </row>
    <row r="602" ht="12.75">
      <c r="H602" s="135"/>
    </row>
    <row r="603" ht="12.75">
      <c r="H603" s="135"/>
    </row>
    <row r="604" ht="12.75">
      <c r="H604" s="135"/>
    </row>
    <row r="605" ht="12.75">
      <c r="H605" s="135"/>
    </row>
    <row r="606" ht="12.75">
      <c r="H606" s="135"/>
    </row>
    <row r="607" ht="12.75">
      <c r="H607" s="135"/>
    </row>
    <row r="608" ht="12.75">
      <c r="H608" s="135"/>
    </row>
    <row r="609" ht="12.75">
      <c r="H609" s="135"/>
    </row>
    <row r="610" ht="12.75">
      <c r="H610" s="135"/>
    </row>
    <row r="611" ht="12.75">
      <c r="H611" s="135"/>
    </row>
    <row r="612" ht="12.75">
      <c r="H612" s="135"/>
    </row>
    <row r="613" ht="12.75">
      <c r="H613" s="135"/>
    </row>
    <row r="614" ht="12.75">
      <c r="H614" s="135"/>
    </row>
    <row r="615" ht="12.75">
      <c r="H615" s="135"/>
    </row>
    <row r="616" ht="12.75">
      <c r="H616" s="135"/>
    </row>
    <row r="617" ht="12.75">
      <c r="H617" s="135"/>
    </row>
    <row r="618" ht="12.75">
      <c r="H618" s="135"/>
    </row>
    <row r="619" ht="12.75">
      <c r="H619" s="135"/>
    </row>
    <row r="620" ht="12.75">
      <c r="H620" s="135"/>
    </row>
    <row r="621" ht="12.75">
      <c r="H621" s="135"/>
    </row>
    <row r="622" ht="12.75">
      <c r="H622" s="135"/>
    </row>
    <row r="623" ht="12.75">
      <c r="H623" s="135"/>
    </row>
    <row r="624" ht="12.75">
      <c r="H624" s="135"/>
    </row>
    <row r="625" ht="12.75">
      <c r="H625" s="135"/>
    </row>
    <row r="626" ht="12.75">
      <c r="H626" s="135"/>
    </row>
    <row r="627" ht="12.75">
      <c r="H627" s="135"/>
    </row>
    <row r="628" ht="12.75">
      <c r="H628" s="135"/>
    </row>
    <row r="629" ht="12.75">
      <c r="H629" s="135"/>
    </row>
    <row r="630" ht="12.75">
      <c r="H630" s="135"/>
    </row>
    <row r="631" ht="12.75">
      <c r="H631" s="135"/>
    </row>
    <row r="632" ht="12.75">
      <c r="H632" s="135"/>
    </row>
    <row r="633" ht="12.75">
      <c r="H633" s="135"/>
    </row>
    <row r="634" ht="12.75">
      <c r="H634" s="135"/>
    </row>
    <row r="635" ht="12.75">
      <c r="H635" s="135"/>
    </row>
    <row r="636" ht="12.75">
      <c r="H636" s="135"/>
    </row>
    <row r="637" ht="12.75">
      <c r="H637" s="135"/>
    </row>
    <row r="638" ht="12.75">
      <c r="H638" s="135"/>
    </row>
    <row r="639" ht="12.75">
      <c r="H639" s="135"/>
    </row>
    <row r="640" ht="12.75">
      <c r="H640" s="135"/>
    </row>
    <row r="641" ht="12.75">
      <c r="H641" s="135"/>
    </row>
    <row r="642" ht="12.75">
      <c r="H642" s="135"/>
    </row>
    <row r="643" ht="12.75">
      <c r="H643" s="135"/>
    </row>
    <row r="644" ht="12.75">
      <c r="H644" s="135"/>
    </row>
    <row r="645" ht="12.75">
      <c r="H645" s="135"/>
    </row>
    <row r="646" ht="12.75">
      <c r="H646" s="135"/>
    </row>
    <row r="647" ht="12.75">
      <c r="H647" s="135"/>
    </row>
    <row r="648" ht="12.75">
      <c r="H648" s="135"/>
    </row>
    <row r="649" ht="12.75">
      <c r="H649" s="135"/>
    </row>
    <row r="650" ht="12.75">
      <c r="H650" s="135"/>
    </row>
    <row r="651" ht="12.75">
      <c r="H651" s="135"/>
    </row>
    <row r="652" ht="12.75">
      <c r="H652" s="135"/>
    </row>
    <row r="653" ht="12.75">
      <c r="H653" s="135"/>
    </row>
    <row r="654" ht="12.75">
      <c r="H654" s="135"/>
    </row>
    <row r="655" ht="12.75">
      <c r="H655" s="135"/>
    </row>
    <row r="656" ht="12.75">
      <c r="H656" s="135"/>
    </row>
    <row r="657" ht="12.75">
      <c r="H657" s="135"/>
    </row>
    <row r="658" ht="12.75">
      <c r="H658" s="135"/>
    </row>
    <row r="659" ht="12.75">
      <c r="H659" s="135"/>
    </row>
    <row r="660" ht="12.75">
      <c r="H660" s="135"/>
    </row>
    <row r="661" ht="12.75">
      <c r="H661" s="135"/>
    </row>
    <row r="662" ht="12.75">
      <c r="H662" s="135"/>
    </row>
    <row r="663" ht="12.75">
      <c r="H663" s="135"/>
    </row>
    <row r="664" ht="12.75">
      <c r="H664" s="135"/>
    </row>
    <row r="665" ht="12.75">
      <c r="H665" s="135"/>
    </row>
    <row r="666" ht="12.75">
      <c r="H666" s="135"/>
    </row>
    <row r="667" ht="12.75">
      <c r="H667" s="135"/>
    </row>
    <row r="668" ht="12.75">
      <c r="H668" s="135"/>
    </row>
    <row r="669" ht="12.75">
      <c r="H669" s="135"/>
    </row>
    <row r="670" ht="12.75">
      <c r="H670" s="135"/>
    </row>
    <row r="671" ht="12.75">
      <c r="H671" s="135"/>
    </row>
    <row r="672" ht="12.75">
      <c r="H672" s="135"/>
    </row>
    <row r="673" ht="12.75">
      <c r="H673" s="135"/>
    </row>
    <row r="674" ht="12.75">
      <c r="H674" s="135"/>
    </row>
    <row r="675" ht="12.75">
      <c r="H675" s="135"/>
    </row>
    <row r="676" ht="12.75">
      <c r="H676" s="135"/>
    </row>
    <row r="677" ht="12.75">
      <c r="H677" s="135"/>
    </row>
    <row r="678" ht="12.75">
      <c r="H678" s="135"/>
    </row>
    <row r="679" ht="12.75">
      <c r="H679" s="135"/>
    </row>
    <row r="680" ht="12.75">
      <c r="H680" s="135"/>
    </row>
    <row r="681" ht="12.75">
      <c r="H681" s="135"/>
    </row>
    <row r="682" ht="12.75">
      <c r="H682" s="135"/>
    </row>
    <row r="683" ht="12.75">
      <c r="H683" s="135"/>
    </row>
    <row r="684" ht="12.75">
      <c r="H684" s="135"/>
    </row>
    <row r="685" ht="12.75">
      <c r="H685" s="135"/>
    </row>
    <row r="686" ht="12.75">
      <c r="H686" s="135"/>
    </row>
    <row r="687" ht="12.75">
      <c r="H687" s="135"/>
    </row>
    <row r="688" ht="12.75">
      <c r="H688" s="135"/>
    </row>
    <row r="689" ht="12.75">
      <c r="H689" s="135"/>
    </row>
    <row r="690" ht="12.75">
      <c r="H690" s="135"/>
    </row>
    <row r="691" ht="12.75">
      <c r="H691" s="135"/>
    </row>
    <row r="692" ht="12.75">
      <c r="H692" s="135"/>
    </row>
    <row r="693" ht="12.75">
      <c r="H693" s="135"/>
    </row>
    <row r="694" ht="12.75">
      <c r="H694" s="135"/>
    </row>
    <row r="695" ht="12.75">
      <c r="H695" s="135"/>
    </row>
    <row r="696" ht="12.75">
      <c r="H696" s="135"/>
    </row>
    <row r="697" ht="12.75">
      <c r="H697" s="135"/>
    </row>
    <row r="698" ht="12.75">
      <c r="H698" s="135"/>
    </row>
    <row r="699" ht="12.75">
      <c r="H699" s="135"/>
    </row>
    <row r="700" ht="12.75">
      <c r="H700" s="135"/>
    </row>
    <row r="701" ht="12.75">
      <c r="H701" s="135"/>
    </row>
    <row r="702" ht="12.75">
      <c r="H702" s="135"/>
    </row>
    <row r="703" ht="12.75">
      <c r="H703" s="135"/>
    </row>
    <row r="704" ht="12.75">
      <c r="H704" s="135"/>
    </row>
    <row r="705" ht="12.75">
      <c r="H705" s="135"/>
    </row>
    <row r="706" ht="12.75">
      <c r="H706" s="135"/>
    </row>
    <row r="707" ht="12.75">
      <c r="H707" s="135"/>
    </row>
    <row r="708" ht="12.75">
      <c r="H708" s="135"/>
    </row>
    <row r="709" ht="12.75">
      <c r="H709" s="135"/>
    </row>
    <row r="710" ht="12.75">
      <c r="H710" s="135"/>
    </row>
    <row r="711" ht="12.75">
      <c r="H711" s="135"/>
    </row>
    <row r="712" ht="12.75">
      <c r="H712" s="135"/>
    </row>
    <row r="713" ht="12.75">
      <c r="H713" s="135"/>
    </row>
    <row r="714" ht="12.75">
      <c r="H714" s="135"/>
    </row>
    <row r="715" ht="12.75">
      <c r="H715" s="135"/>
    </row>
    <row r="716" ht="12.75">
      <c r="H716" s="135"/>
    </row>
    <row r="717" ht="12.75">
      <c r="H717" s="135"/>
    </row>
    <row r="718" ht="12.75">
      <c r="H718" s="135"/>
    </row>
    <row r="719" ht="12.75">
      <c r="H719" s="135"/>
    </row>
    <row r="720" ht="12.75">
      <c r="H720" s="135"/>
    </row>
    <row r="721" ht="12.75">
      <c r="H721" s="135"/>
    </row>
    <row r="722" ht="12.75">
      <c r="H722" s="135"/>
    </row>
    <row r="723" ht="12.75">
      <c r="H723" s="135"/>
    </row>
    <row r="724" ht="12.75">
      <c r="H724" s="135"/>
    </row>
    <row r="725" ht="12.75">
      <c r="H725" s="135"/>
    </row>
    <row r="726" ht="12.75">
      <c r="H726" s="135"/>
    </row>
    <row r="727" ht="12.75">
      <c r="H727" s="135"/>
    </row>
    <row r="728" ht="12.75">
      <c r="H728" s="135"/>
    </row>
    <row r="729" ht="12.75">
      <c r="H729" s="135"/>
    </row>
    <row r="730" ht="12.75">
      <c r="H730" s="135"/>
    </row>
    <row r="731" ht="12.75">
      <c r="H731" s="135"/>
    </row>
    <row r="732" ht="12.75">
      <c r="H732" s="135"/>
    </row>
    <row r="733" ht="12.75">
      <c r="H733" s="135"/>
    </row>
    <row r="734" ht="12.75">
      <c r="H734" s="135"/>
    </row>
    <row r="735" ht="12.75">
      <c r="H735" s="135"/>
    </row>
    <row r="736" ht="12.75">
      <c r="H736" s="135"/>
    </row>
    <row r="737" ht="12.75">
      <c r="H737" s="135"/>
    </row>
    <row r="738" ht="12.75">
      <c r="H738" s="135"/>
    </row>
    <row r="739" ht="12.75">
      <c r="H739" s="135"/>
    </row>
    <row r="740" ht="12.75">
      <c r="H740" s="135"/>
    </row>
    <row r="741" ht="12.75">
      <c r="H741" s="135"/>
    </row>
    <row r="742" ht="12.75">
      <c r="H742" s="135"/>
    </row>
    <row r="743" ht="12.75">
      <c r="H743" s="135"/>
    </row>
    <row r="744" ht="12.75">
      <c r="H744" s="135"/>
    </row>
    <row r="745" ht="12.75">
      <c r="H745" s="135"/>
    </row>
    <row r="746" ht="12.75">
      <c r="H746" s="135"/>
    </row>
    <row r="747" ht="12.75">
      <c r="H747" s="135"/>
    </row>
    <row r="748" ht="12.75">
      <c r="H748" s="135"/>
    </row>
    <row r="749" ht="12.75">
      <c r="H749" s="135"/>
    </row>
    <row r="750" ht="12.75">
      <c r="H750" s="135"/>
    </row>
    <row r="751" ht="12.75">
      <c r="H751" s="135"/>
    </row>
    <row r="752" ht="12.75">
      <c r="H752" s="135"/>
    </row>
    <row r="753" ht="12.75">
      <c r="H753" s="135"/>
    </row>
    <row r="754" ht="12.75">
      <c r="H754" s="135"/>
    </row>
    <row r="755" ht="12.75">
      <c r="H755" s="135"/>
    </row>
    <row r="756" ht="12.75">
      <c r="H756" s="135"/>
    </row>
    <row r="757" ht="12.75">
      <c r="H757" s="135"/>
    </row>
    <row r="758" ht="12.75">
      <c r="H758" s="135"/>
    </row>
    <row r="759" ht="12.75">
      <c r="H759" s="135"/>
    </row>
    <row r="760" ht="12.75">
      <c r="H760" s="135"/>
    </row>
    <row r="761" ht="12.75">
      <c r="H761" s="135"/>
    </row>
    <row r="762" ht="12.75">
      <c r="H762" s="135"/>
    </row>
    <row r="763" ht="12.75">
      <c r="H763" s="135"/>
    </row>
    <row r="764" ht="12.75">
      <c r="H764" s="135"/>
    </row>
    <row r="765" ht="12.75">
      <c r="H765" s="135"/>
    </row>
    <row r="766" ht="12.75">
      <c r="H766" s="135"/>
    </row>
    <row r="767" ht="12.75">
      <c r="H767" s="135"/>
    </row>
    <row r="768" ht="12.75">
      <c r="H768" s="135"/>
    </row>
    <row r="769" ht="12.75">
      <c r="H769" s="135"/>
    </row>
    <row r="770" ht="12.75">
      <c r="H770" s="135"/>
    </row>
    <row r="771" ht="12.75">
      <c r="H771" s="135"/>
    </row>
    <row r="772" ht="12.75">
      <c r="H772" s="135"/>
    </row>
    <row r="773" ht="12.75">
      <c r="H773" s="135"/>
    </row>
    <row r="774" ht="12.75">
      <c r="H774" s="135"/>
    </row>
    <row r="775" ht="12.75">
      <c r="H775" s="135"/>
    </row>
    <row r="776" ht="12.75">
      <c r="H776" s="135"/>
    </row>
    <row r="777" ht="12.75">
      <c r="H777" s="135"/>
    </row>
    <row r="778" ht="12.75">
      <c r="H778" s="135"/>
    </row>
    <row r="779" ht="12.75">
      <c r="H779" s="135"/>
    </row>
    <row r="780" ht="12.75">
      <c r="H780" s="135"/>
    </row>
    <row r="781" ht="12.75">
      <c r="H781" s="135"/>
    </row>
    <row r="782" ht="12.75">
      <c r="H782" s="135"/>
    </row>
    <row r="783" ht="12.75">
      <c r="H783" s="135"/>
    </row>
    <row r="784" ht="12.75">
      <c r="H784" s="135"/>
    </row>
    <row r="785" ht="12.75">
      <c r="H785" s="135"/>
    </row>
    <row r="786" ht="12.75">
      <c r="H786" s="135"/>
    </row>
    <row r="787" ht="12.75">
      <c r="H787" s="135"/>
    </row>
    <row r="788" ht="12.75">
      <c r="H788" s="135"/>
    </row>
    <row r="789" ht="12.75">
      <c r="H789" s="135"/>
    </row>
    <row r="790" ht="12.75">
      <c r="H790" s="135"/>
    </row>
    <row r="791" ht="12.75">
      <c r="H791" s="135"/>
    </row>
    <row r="792" ht="12.75">
      <c r="H792" s="135"/>
    </row>
    <row r="793" ht="12.75">
      <c r="H793" s="135"/>
    </row>
    <row r="794" ht="12.75">
      <c r="H794" s="135"/>
    </row>
    <row r="795" ht="12.75">
      <c r="H795" s="135"/>
    </row>
    <row r="796" ht="12.75">
      <c r="H796" s="135"/>
    </row>
    <row r="797" ht="12.75">
      <c r="H797" s="135"/>
    </row>
    <row r="798" ht="12.75">
      <c r="H798" s="135"/>
    </row>
    <row r="799" ht="12.75">
      <c r="H799" s="135"/>
    </row>
    <row r="800" ht="12.75">
      <c r="H800" s="135"/>
    </row>
    <row r="801" ht="12.75">
      <c r="H801" s="135"/>
    </row>
    <row r="802" ht="12.75">
      <c r="H802" s="135"/>
    </row>
    <row r="803" ht="12.75">
      <c r="H803" s="135"/>
    </row>
    <row r="804" ht="12.75">
      <c r="H804" s="135"/>
    </row>
    <row r="805" ht="12.75">
      <c r="H805" s="135"/>
    </row>
    <row r="806" ht="12.75">
      <c r="H806" s="135"/>
    </row>
    <row r="807" ht="12.75">
      <c r="H807" s="135"/>
    </row>
    <row r="808" ht="12.75">
      <c r="H808" s="135"/>
    </row>
    <row r="809" ht="12.75">
      <c r="H809" s="135"/>
    </row>
    <row r="810" ht="12.75">
      <c r="H810" s="135"/>
    </row>
    <row r="811" ht="12.75">
      <c r="H811" s="135"/>
    </row>
    <row r="812" ht="12.75">
      <c r="H812" s="135"/>
    </row>
    <row r="813" ht="12.75">
      <c r="H813" s="135"/>
    </row>
    <row r="814" ht="12.75">
      <c r="H814" s="135"/>
    </row>
    <row r="815" ht="12.75">
      <c r="H815" s="135"/>
    </row>
    <row r="816" ht="12.75">
      <c r="H816" s="135"/>
    </row>
    <row r="817" ht="12.75">
      <c r="H817" s="135"/>
    </row>
    <row r="818" ht="12.75">
      <c r="H818" s="135"/>
    </row>
    <row r="819" ht="12.75">
      <c r="H819" s="135"/>
    </row>
    <row r="820" ht="12.75">
      <c r="H820" s="135"/>
    </row>
    <row r="821" ht="12.75">
      <c r="H821" s="135"/>
    </row>
    <row r="822" ht="12.75">
      <c r="H822" s="135"/>
    </row>
    <row r="823" ht="12.75">
      <c r="H823" s="135"/>
    </row>
    <row r="824" ht="12.75">
      <c r="H824" s="135"/>
    </row>
    <row r="825" ht="12.75">
      <c r="H825" s="135"/>
    </row>
    <row r="826" ht="12.75">
      <c r="H826" s="135"/>
    </row>
    <row r="827" ht="12.75">
      <c r="H827" s="135"/>
    </row>
    <row r="828" ht="12.75">
      <c r="H828" s="135"/>
    </row>
    <row r="829" ht="12.75">
      <c r="H829" s="135"/>
    </row>
    <row r="830" ht="12.75">
      <c r="H830" s="135"/>
    </row>
    <row r="831" ht="12.75">
      <c r="H831" s="135"/>
    </row>
    <row r="832" ht="12.75">
      <c r="H832" s="135"/>
    </row>
    <row r="833" ht="12.75">
      <c r="H833" s="135"/>
    </row>
    <row r="834" ht="12.75">
      <c r="H834" s="135"/>
    </row>
    <row r="835" ht="12.75">
      <c r="H835" s="135"/>
    </row>
    <row r="836" ht="12.75">
      <c r="H836" s="135"/>
    </row>
    <row r="837" ht="12.75">
      <c r="H837" s="135"/>
    </row>
    <row r="838" ht="12.75">
      <c r="H838" s="135"/>
    </row>
    <row r="839" ht="12.75">
      <c r="H839" s="135"/>
    </row>
    <row r="840" ht="12.75">
      <c r="H840" s="135"/>
    </row>
    <row r="841" ht="12.75">
      <c r="H841" s="135"/>
    </row>
    <row r="842" ht="12.75">
      <c r="H842" s="135"/>
    </row>
    <row r="843" ht="12.75">
      <c r="H843" s="135"/>
    </row>
    <row r="844" ht="12.75">
      <c r="H844" s="135"/>
    </row>
    <row r="845" ht="12.75">
      <c r="H845" s="135"/>
    </row>
    <row r="846" ht="12.75">
      <c r="H846" s="135"/>
    </row>
    <row r="847" ht="12.75">
      <c r="H847" s="135"/>
    </row>
    <row r="848" ht="12.75">
      <c r="H848" s="135"/>
    </row>
    <row r="849" ht="12.75">
      <c r="H849" s="135"/>
    </row>
    <row r="850" ht="12.75">
      <c r="H850" s="135"/>
    </row>
    <row r="851" ht="12.75">
      <c r="H851" s="135"/>
    </row>
    <row r="852" ht="12.75">
      <c r="H852" s="135"/>
    </row>
    <row r="853" ht="12.75">
      <c r="H853" s="135"/>
    </row>
    <row r="854" ht="12.75">
      <c r="H854" s="135"/>
    </row>
    <row r="855" ht="12.75">
      <c r="H855" s="135"/>
    </row>
    <row r="856" ht="12.75">
      <c r="H856" s="135"/>
    </row>
    <row r="857" ht="12.75">
      <c r="H857" s="135"/>
    </row>
    <row r="858" ht="12.75">
      <c r="H858" s="135"/>
    </row>
    <row r="859" ht="12.75">
      <c r="H859" s="135"/>
    </row>
    <row r="860" ht="12.75">
      <c r="H860" s="135"/>
    </row>
    <row r="861" ht="12.75">
      <c r="H861" s="135"/>
    </row>
    <row r="862" ht="12.75">
      <c r="H862" s="135"/>
    </row>
    <row r="863" ht="12.75">
      <c r="H863" s="135"/>
    </row>
    <row r="864" ht="12.75">
      <c r="H864" s="135"/>
    </row>
    <row r="865" ht="12.75">
      <c r="H865" s="135"/>
    </row>
    <row r="866" ht="12.75">
      <c r="H866" s="135"/>
    </row>
    <row r="867" ht="12.75">
      <c r="H867" s="135"/>
    </row>
    <row r="868" ht="12.75">
      <c r="H868" s="135"/>
    </row>
    <row r="869" ht="12.75">
      <c r="H869" s="135"/>
    </row>
    <row r="870" ht="12.75">
      <c r="H870" s="135"/>
    </row>
    <row r="871" ht="12.75">
      <c r="H871" s="135"/>
    </row>
    <row r="872" ht="12.75">
      <c r="H872" s="135"/>
    </row>
    <row r="873" ht="12.75">
      <c r="H873" s="135"/>
    </row>
    <row r="874" ht="12.75">
      <c r="H874" s="135"/>
    </row>
    <row r="875" ht="12.75">
      <c r="H875" s="135"/>
    </row>
    <row r="876" ht="12.75">
      <c r="H876" s="135"/>
    </row>
    <row r="877" ht="12.75">
      <c r="H877" s="135"/>
    </row>
    <row r="878" ht="12.75">
      <c r="H878" s="135"/>
    </row>
    <row r="879" ht="12.75">
      <c r="H879" s="135"/>
    </row>
    <row r="880" ht="12.75">
      <c r="H880" s="135"/>
    </row>
    <row r="881" ht="12.75">
      <c r="H881" s="135"/>
    </row>
    <row r="882" ht="12.75">
      <c r="H882" s="135"/>
    </row>
    <row r="883" ht="12.75">
      <c r="H883" s="135"/>
    </row>
    <row r="884" ht="12.75">
      <c r="H884" s="135"/>
    </row>
    <row r="885" ht="12.75">
      <c r="H885" s="135"/>
    </row>
    <row r="886" ht="12.75">
      <c r="H886" s="135"/>
    </row>
    <row r="887" ht="12.75">
      <c r="H887" s="135"/>
    </row>
    <row r="888" ht="12.75">
      <c r="H888" s="135"/>
    </row>
    <row r="889" ht="12.75">
      <c r="H889" s="135"/>
    </row>
    <row r="890" ht="12.75">
      <c r="H890" s="135"/>
    </row>
    <row r="891" ht="12.75">
      <c r="H891" s="135"/>
    </row>
    <row r="892" ht="12.75">
      <c r="H892" s="135"/>
    </row>
    <row r="893" ht="12.75">
      <c r="H893" s="135"/>
    </row>
    <row r="894" ht="12.75">
      <c r="H894" s="135"/>
    </row>
    <row r="895" ht="12.75">
      <c r="H895" s="135"/>
    </row>
    <row r="896" ht="12.75">
      <c r="H896" s="135"/>
    </row>
    <row r="897" ht="12.75">
      <c r="H897" s="135"/>
    </row>
    <row r="898" ht="12.75">
      <c r="H898" s="135"/>
    </row>
    <row r="899" ht="12.75">
      <c r="H899" s="135"/>
    </row>
    <row r="900" ht="12.75">
      <c r="H900" s="135"/>
    </row>
    <row r="901" ht="12.75">
      <c r="H901" s="135"/>
    </row>
    <row r="902" ht="12.75">
      <c r="H902" s="135"/>
    </row>
    <row r="903" ht="12.75">
      <c r="H903" s="135"/>
    </row>
    <row r="904" ht="12.75">
      <c r="H904" s="135"/>
    </row>
    <row r="905" ht="12.75">
      <c r="H905" s="135"/>
    </row>
    <row r="906" ht="12.75">
      <c r="H906" s="135"/>
    </row>
    <row r="907" ht="12.75">
      <c r="H907" s="135"/>
    </row>
    <row r="908" ht="12.75">
      <c r="H908" s="135"/>
    </row>
    <row r="909" ht="12.75">
      <c r="H909" s="135"/>
    </row>
    <row r="910" ht="12.75">
      <c r="H910" s="135"/>
    </row>
    <row r="911" ht="12.75">
      <c r="H911" s="135"/>
    </row>
    <row r="912" ht="12.75">
      <c r="H912" s="135"/>
    </row>
    <row r="913" ht="12.75">
      <c r="H913" s="135"/>
    </row>
    <row r="914" ht="12.75">
      <c r="H914" s="135"/>
    </row>
    <row r="915" ht="12.75">
      <c r="H915" s="135"/>
    </row>
    <row r="916" ht="12.75">
      <c r="H916" s="135"/>
    </row>
    <row r="917" ht="12.75">
      <c r="H917" s="135"/>
    </row>
    <row r="918" ht="12.75">
      <c r="H918" s="135"/>
    </row>
    <row r="919" ht="12.75">
      <c r="H919" s="135"/>
    </row>
    <row r="920" ht="12.75">
      <c r="H920" s="135"/>
    </row>
    <row r="921" ht="12.75">
      <c r="H921" s="135"/>
    </row>
    <row r="922" ht="12.75">
      <c r="H922" s="135"/>
    </row>
    <row r="923" ht="12.75">
      <c r="H923" s="135"/>
    </row>
    <row r="924" ht="12.75">
      <c r="H924" s="135"/>
    </row>
    <row r="925" ht="12.75">
      <c r="H925" s="135"/>
    </row>
    <row r="926" ht="12.75">
      <c r="H926" s="135"/>
    </row>
    <row r="927" ht="12.75">
      <c r="H927" s="135"/>
    </row>
    <row r="928" ht="12.75">
      <c r="H928" s="135"/>
    </row>
    <row r="929" ht="12.75">
      <c r="H929" s="135"/>
    </row>
    <row r="930" ht="12.75">
      <c r="H930" s="135"/>
    </row>
    <row r="931" ht="12.75">
      <c r="H931" s="135"/>
    </row>
    <row r="932" ht="12.75">
      <c r="H932" s="135"/>
    </row>
    <row r="933" ht="12.75">
      <c r="H933" s="135"/>
    </row>
    <row r="934" ht="12.75">
      <c r="H934" s="135"/>
    </row>
    <row r="935" ht="12.75">
      <c r="H935" s="135"/>
    </row>
    <row r="936" ht="12.75">
      <c r="H936" s="135"/>
    </row>
    <row r="937" ht="12.75">
      <c r="H937" s="135"/>
    </row>
    <row r="938" ht="12.75">
      <c r="H938" s="135"/>
    </row>
    <row r="939" ht="12.75">
      <c r="H939" s="135"/>
    </row>
    <row r="940" ht="12.75">
      <c r="H940" s="135"/>
    </row>
    <row r="941" ht="12.75">
      <c r="H941" s="135"/>
    </row>
    <row r="942" ht="12.75">
      <c r="H942" s="135"/>
    </row>
    <row r="943" ht="12.75">
      <c r="H943" s="135"/>
    </row>
    <row r="944" ht="12.75">
      <c r="H944" s="135"/>
    </row>
    <row r="945" ht="12.75">
      <c r="H945" s="135"/>
    </row>
    <row r="946" ht="12.75">
      <c r="H946" s="135"/>
    </row>
    <row r="947" ht="12.75">
      <c r="H947" s="135"/>
    </row>
    <row r="948" ht="12.75">
      <c r="H948" s="135"/>
    </row>
    <row r="949" ht="12.75">
      <c r="H949" s="135"/>
    </row>
    <row r="950" ht="12.75">
      <c r="H950" s="135"/>
    </row>
    <row r="951" ht="12.75">
      <c r="H951" s="135"/>
    </row>
    <row r="952" ht="12.75">
      <c r="H952" s="135"/>
    </row>
    <row r="953" ht="12.75">
      <c r="H953" s="135"/>
    </row>
    <row r="954" ht="12.75">
      <c r="H954" s="135"/>
    </row>
    <row r="955" ht="12.75">
      <c r="H955" s="135"/>
    </row>
    <row r="956" ht="12.75">
      <c r="H956" s="135"/>
    </row>
    <row r="957" ht="12.75">
      <c r="H957" s="135"/>
    </row>
    <row r="958" ht="12.75">
      <c r="H958" s="135"/>
    </row>
    <row r="959" ht="12.75">
      <c r="H959" s="135"/>
    </row>
    <row r="960" ht="12.75">
      <c r="H960" s="135"/>
    </row>
    <row r="961" ht="12.75">
      <c r="H961" s="135"/>
    </row>
    <row r="962" ht="12.75">
      <c r="H962" s="135"/>
    </row>
    <row r="963" ht="12.75">
      <c r="H963" s="135"/>
    </row>
    <row r="964" ht="12.75">
      <c r="H964" s="135"/>
    </row>
    <row r="965" ht="12.75">
      <c r="H965" s="135"/>
    </row>
    <row r="966" ht="12.75">
      <c r="H966" s="135"/>
    </row>
    <row r="967" ht="12.75">
      <c r="H967" s="135"/>
    </row>
    <row r="968" ht="12.75">
      <c r="H968" s="135"/>
    </row>
    <row r="969" ht="12.75">
      <c r="H969" s="135"/>
    </row>
    <row r="970" ht="12.75">
      <c r="H970" s="135"/>
    </row>
    <row r="971" ht="12.75">
      <c r="H971" s="135"/>
    </row>
    <row r="972" ht="12.75">
      <c r="H972" s="135"/>
    </row>
    <row r="973" ht="12.75">
      <c r="H973" s="135"/>
    </row>
    <row r="974" ht="12.75">
      <c r="H974" s="135"/>
    </row>
    <row r="975" ht="12.75">
      <c r="H975" s="135"/>
    </row>
    <row r="976" ht="12.75">
      <c r="H976" s="135"/>
    </row>
    <row r="977" ht="12.75">
      <c r="H977" s="135"/>
    </row>
    <row r="978" ht="12.75">
      <c r="H978" s="135"/>
    </row>
    <row r="979" ht="12.75">
      <c r="H979" s="135"/>
    </row>
    <row r="980" ht="12.75">
      <c r="H980" s="135"/>
    </row>
    <row r="981" ht="12.75">
      <c r="H981" s="135"/>
    </row>
    <row r="982" ht="12.75">
      <c r="H982" s="135"/>
    </row>
    <row r="983" ht="12.75">
      <c r="H983" s="135"/>
    </row>
    <row r="984" ht="12.75">
      <c r="H984" s="135"/>
    </row>
    <row r="985" ht="12.75">
      <c r="H985" s="135"/>
    </row>
    <row r="986" ht="12.75">
      <c r="H986" s="135"/>
    </row>
    <row r="987" ht="12.75">
      <c r="H987" s="135"/>
    </row>
    <row r="988" ht="12.75">
      <c r="H988" s="135"/>
    </row>
    <row r="989" ht="12.75">
      <c r="H989" s="135"/>
    </row>
    <row r="990" ht="12.75">
      <c r="H990" s="135"/>
    </row>
    <row r="991" ht="12.75">
      <c r="H991" s="135"/>
    </row>
    <row r="992" ht="12.75">
      <c r="H992" s="135"/>
    </row>
    <row r="993" ht="12.75">
      <c r="H993" s="135"/>
    </row>
    <row r="994" ht="12.75">
      <c r="H994" s="135"/>
    </row>
    <row r="995" ht="12.75">
      <c r="H995" s="135"/>
    </row>
    <row r="996" ht="12.75">
      <c r="H996" s="135"/>
    </row>
    <row r="997" ht="12.75">
      <c r="H997" s="135"/>
    </row>
    <row r="998" ht="12.75">
      <c r="H998" s="135"/>
    </row>
    <row r="999" ht="12.75">
      <c r="H999" s="135"/>
    </row>
    <row r="1000" ht="12.75">
      <c r="H1000" s="135"/>
    </row>
    <row r="1001" ht="12.75">
      <c r="H1001" s="135"/>
    </row>
    <row r="1002" ht="12.75">
      <c r="H1002" s="135"/>
    </row>
    <row r="1003" ht="12.75">
      <c r="H1003" s="135"/>
    </row>
    <row r="1004" ht="12.75">
      <c r="H1004" s="135"/>
    </row>
    <row r="1005" ht="12.75">
      <c r="H1005" s="135"/>
    </row>
    <row r="1006" ht="12.75">
      <c r="H1006" s="135"/>
    </row>
    <row r="1007" ht="12.75">
      <c r="H1007" s="135"/>
    </row>
    <row r="1008" ht="12.75">
      <c r="H1008" s="135"/>
    </row>
    <row r="1009" ht="12.75">
      <c r="H1009" s="135"/>
    </row>
    <row r="1010" ht="12.75">
      <c r="H1010" s="135"/>
    </row>
    <row r="1011" ht="12.75">
      <c r="H1011" s="135"/>
    </row>
    <row r="1012" ht="12.75">
      <c r="H1012" s="135"/>
    </row>
    <row r="1013" ht="12.75">
      <c r="H1013" s="135"/>
    </row>
    <row r="1014" ht="12.75">
      <c r="H1014" s="135"/>
    </row>
    <row r="1015" ht="12.75">
      <c r="H1015" s="135"/>
    </row>
    <row r="1016" ht="12.75">
      <c r="H1016" s="135"/>
    </row>
    <row r="1017" ht="12.75">
      <c r="H1017" s="135"/>
    </row>
    <row r="1018" ht="12.75">
      <c r="H1018" s="135"/>
    </row>
    <row r="1019" ht="12.75">
      <c r="H1019" s="135"/>
    </row>
    <row r="1020" ht="12.75">
      <c r="H1020" s="135"/>
    </row>
    <row r="1021" ht="12.75">
      <c r="H1021" s="135"/>
    </row>
    <row r="1022" ht="12.75">
      <c r="H1022" s="135"/>
    </row>
    <row r="1023" ht="12.75">
      <c r="H1023" s="135"/>
    </row>
    <row r="1024" ht="12.75">
      <c r="H1024" s="135"/>
    </row>
    <row r="1025" ht="12.75">
      <c r="H1025" s="135"/>
    </row>
    <row r="1026" ht="12.75">
      <c r="H1026" s="135"/>
    </row>
    <row r="1027" ht="12.75">
      <c r="H1027" s="135"/>
    </row>
    <row r="1028" ht="12.75">
      <c r="H1028" s="135"/>
    </row>
    <row r="1029" ht="12.75">
      <c r="H1029" s="135"/>
    </row>
    <row r="1030" ht="12.75">
      <c r="H1030" s="135"/>
    </row>
    <row r="1031" ht="12.75">
      <c r="H1031" s="135"/>
    </row>
    <row r="1032" ht="12.75">
      <c r="H1032" s="135"/>
    </row>
    <row r="1033" ht="12.75">
      <c r="H1033" s="135"/>
    </row>
    <row r="1034" ht="12.75">
      <c r="H1034" s="135"/>
    </row>
    <row r="1035" ht="12.75">
      <c r="H1035" s="135"/>
    </row>
    <row r="1036" ht="12.75">
      <c r="H1036" s="135"/>
    </row>
    <row r="1037" ht="12.75">
      <c r="H1037" s="135"/>
    </row>
    <row r="1038" ht="12.75">
      <c r="H1038" s="135"/>
    </row>
    <row r="1039" ht="12.75">
      <c r="H1039" s="135"/>
    </row>
    <row r="1040" ht="12.75">
      <c r="H1040" s="135"/>
    </row>
    <row r="1041" ht="12.75">
      <c r="H1041" s="135"/>
    </row>
    <row r="1042" ht="12.75">
      <c r="H1042" s="135"/>
    </row>
    <row r="1043" ht="12.75">
      <c r="H1043" s="135"/>
    </row>
    <row r="1044" ht="12.75">
      <c r="H1044" s="135"/>
    </row>
    <row r="1045" ht="12.75">
      <c r="H1045" s="135"/>
    </row>
    <row r="1046" ht="12.75">
      <c r="H1046" s="135"/>
    </row>
    <row r="1047" ht="12.75">
      <c r="H1047" s="135"/>
    </row>
    <row r="1048" ht="12.75">
      <c r="H1048" s="135"/>
    </row>
    <row r="1049" ht="12.75">
      <c r="H1049" s="135"/>
    </row>
    <row r="1050" ht="12.75">
      <c r="H1050" s="135"/>
    </row>
    <row r="1051" ht="12.75">
      <c r="H1051" s="135"/>
    </row>
    <row r="1052" ht="12.75">
      <c r="H1052" s="135"/>
    </row>
    <row r="1053" ht="12.75">
      <c r="H1053" s="135"/>
    </row>
    <row r="1054" ht="12.75">
      <c r="H1054" s="135"/>
    </row>
    <row r="1055" ht="12.75">
      <c r="H1055" s="135"/>
    </row>
    <row r="1056" ht="12.75">
      <c r="H1056" s="135"/>
    </row>
    <row r="1057" ht="12.75">
      <c r="H1057" s="135"/>
    </row>
    <row r="1058" ht="12.75">
      <c r="H1058" s="135"/>
    </row>
    <row r="1059" ht="12.75">
      <c r="H1059" s="135"/>
    </row>
    <row r="1060" ht="12.75">
      <c r="H1060" s="135"/>
    </row>
    <row r="1061" ht="12.75">
      <c r="H1061" s="135"/>
    </row>
    <row r="1062" ht="12.75">
      <c r="H1062" s="135"/>
    </row>
    <row r="1063" ht="12.75">
      <c r="H1063" s="135"/>
    </row>
    <row r="1064" ht="12.75">
      <c r="H1064" s="135"/>
    </row>
    <row r="1065" ht="12.75">
      <c r="H1065" s="135"/>
    </row>
    <row r="1066" ht="12.75">
      <c r="H1066" s="135"/>
    </row>
    <row r="1067" ht="12.75">
      <c r="H1067" s="135"/>
    </row>
    <row r="1068" ht="12.75">
      <c r="H1068" s="135"/>
    </row>
    <row r="1069" ht="12.75">
      <c r="H1069" s="135"/>
    </row>
    <row r="1070" ht="12.75">
      <c r="H1070" s="135"/>
    </row>
    <row r="1071" ht="12.75">
      <c r="H1071" s="135"/>
    </row>
    <row r="1072" ht="12.75">
      <c r="H1072" s="135"/>
    </row>
    <row r="1073" ht="12.75">
      <c r="H1073" s="135"/>
    </row>
    <row r="1074" ht="12.75">
      <c r="H1074" s="135"/>
    </row>
    <row r="1075" ht="12.75">
      <c r="H1075" s="135"/>
    </row>
    <row r="1076" ht="12.75">
      <c r="H1076" s="135"/>
    </row>
    <row r="1077" ht="12.75">
      <c r="H1077" s="135"/>
    </row>
    <row r="1078" ht="12.75">
      <c r="H1078" s="135"/>
    </row>
    <row r="1079" ht="12.75">
      <c r="H1079" s="135"/>
    </row>
    <row r="1080" ht="12.75">
      <c r="H1080" s="135"/>
    </row>
    <row r="1081" ht="12.75">
      <c r="H1081" s="135"/>
    </row>
    <row r="1082" ht="12.75">
      <c r="H1082" s="135"/>
    </row>
    <row r="1083" ht="12.75">
      <c r="H1083" s="135"/>
    </row>
    <row r="1084" ht="12.75">
      <c r="H1084" s="135"/>
    </row>
    <row r="1085" ht="12.75">
      <c r="H1085" s="135"/>
    </row>
    <row r="1086" ht="12.75">
      <c r="H1086" s="135"/>
    </row>
    <row r="1087" ht="12.75">
      <c r="H1087" s="135"/>
    </row>
    <row r="1088" ht="12.75">
      <c r="H1088" s="135"/>
    </row>
    <row r="1089" ht="12.75">
      <c r="H1089" s="135"/>
    </row>
    <row r="1090" ht="12.75">
      <c r="H1090" s="135"/>
    </row>
    <row r="1091" ht="12.75">
      <c r="H1091" s="135"/>
    </row>
    <row r="1092" ht="12.75">
      <c r="H1092" s="135"/>
    </row>
    <row r="1093" ht="12.75">
      <c r="H1093" s="135"/>
    </row>
    <row r="1094" ht="12.75">
      <c r="H1094" s="135"/>
    </row>
    <row r="1095" ht="12.75">
      <c r="H1095" s="135"/>
    </row>
    <row r="1096" ht="12.75">
      <c r="H1096" s="135"/>
    </row>
    <row r="1097" ht="12.75">
      <c r="H1097" s="135"/>
    </row>
    <row r="1098" ht="12.75">
      <c r="H1098" s="135"/>
    </row>
    <row r="1099" ht="12.75">
      <c r="H1099" s="135"/>
    </row>
    <row r="1100" ht="12.75">
      <c r="H1100" s="135"/>
    </row>
    <row r="1101" ht="12.75">
      <c r="H1101" s="135"/>
    </row>
    <row r="1102" ht="12.75">
      <c r="H1102" s="135"/>
    </row>
    <row r="1103" ht="12.75">
      <c r="H1103" s="135"/>
    </row>
    <row r="1104" ht="12.75">
      <c r="H1104" s="135"/>
    </row>
    <row r="1105" ht="12.75">
      <c r="H1105" s="135"/>
    </row>
    <row r="1106" ht="12.75">
      <c r="H1106" s="135"/>
    </row>
    <row r="1107" ht="12.75">
      <c r="H1107" s="135"/>
    </row>
    <row r="1108" ht="12.75">
      <c r="H1108" s="135"/>
    </row>
    <row r="1109" ht="12.75">
      <c r="H1109" s="135"/>
    </row>
    <row r="1110" ht="12.75">
      <c r="H1110" s="135"/>
    </row>
    <row r="1111" ht="12.75">
      <c r="H1111" s="135"/>
    </row>
    <row r="1112" ht="12.75">
      <c r="H1112" s="135"/>
    </row>
    <row r="1113" ht="12.75">
      <c r="H1113" s="135"/>
    </row>
    <row r="1114" ht="12.75">
      <c r="H1114" s="135"/>
    </row>
    <row r="1115" ht="12.75">
      <c r="H1115" s="135"/>
    </row>
    <row r="1116" ht="12.75">
      <c r="H1116" s="135"/>
    </row>
    <row r="1117" ht="12.75">
      <c r="H1117" s="135"/>
    </row>
    <row r="1118" ht="12.75">
      <c r="H1118" s="135"/>
    </row>
    <row r="1119" ht="12.75">
      <c r="H1119" s="135"/>
    </row>
    <row r="1120" ht="12.75">
      <c r="H1120" s="135"/>
    </row>
    <row r="1121" ht="12.75">
      <c r="H1121" s="135"/>
    </row>
    <row r="1122" ht="12.75">
      <c r="H1122" s="135"/>
    </row>
    <row r="1123" ht="12.75">
      <c r="H1123" s="135"/>
    </row>
    <row r="1124" ht="12.75">
      <c r="H1124" s="135"/>
    </row>
    <row r="1125" ht="12.75">
      <c r="H1125" s="135"/>
    </row>
    <row r="1126" ht="12.75">
      <c r="H1126" s="135"/>
    </row>
    <row r="1127" ht="12.75">
      <c r="H1127" s="135"/>
    </row>
    <row r="1128" ht="12.75">
      <c r="H1128" s="135"/>
    </row>
    <row r="1129" ht="12.75">
      <c r="H1129" s="135"/>
    </row>
    <row r="1130" ht="12.75">
      <c r="H1130" s="135"/>
    </row>
    <row r="1131" ht="12.75">
      <c r="H1131" s="135"/>
    </row>
    <row r="1132" ht="12.75">
      <c r="H1132" s="135"/>
    </row>
    <row r="1133" ht="12.75">
      <c r="H1133" s="135"/>
    </row>
    <row r="1134" ht="12.75">
      <c r="H1134" s="135"/>
    </row>
    <row r="1135" ht="12.75">
      <c r="H1135" s="135"/>
    </row>
    <row r="1136" ht="12.75">
      <c r="H1136" s="135"/>
    </row>
    <row r="1137" ht="12.75">
      <c r="H1137" s="135"/>
    </row>
    <row r="1138" ht="12.75">
      <c r="H1138" s="135"/>
    </row>
    <row r="1139" ht="12.75">
      <c r="H1139" s="135"/>
    </row>
    <row r="1140" ht="12.75">
      <c r="H1140" s="135"/>
    </row>
    <row r="1141" ht="12.75">
      <c r="H1141" s="135"/>
    </row>
    <row r="1142" ht="12.75">
      <c r="H1142" s="135"/>
    </row>
    <row r="1143" ht="12.75">
      <c r="H1143" s="135"/>
    </row>
    <row r="1144" ht="12.75">
      <c r="H1144" s="135"/>
    </row>
    <row r="1145" ht="12.75">
      <c r="H1145" s="135"/>
    </row>
    <row r="1146" ht="12.75">
      <c r="H1146" s="135"/>
    </row>
    <row r="1147" ht="12.75">
      <c r="H1147" s="135"/>
    </row>
    <row r="1148" ht="12.75">
      <c r="H1148" s="135"/>
    </row>
    <row r="1149" ht="12.75">
      <c r="H1149" s="135"/>
    </row>
    <row r="1150" ht="12.75">
      <c r="H1150" s="135"/>
    </row>
    <row r="1151" ht="12.75">
      <c r="H1151" s="135"/>
    </row>
    <row r="1152" ht="12.75">
      <c r="H1152" s="135"/>
    </row>
    <row r="1153" ht="12.75">
      <c r="H1153" s="135"/>
    </row>
    <row r="1154" ht="12.75">
      <c r="H1154" s="135"/>
    </row>
    <row r="1155" ht="12.75">
      <c r="H1155" s="135"/>
    </row>
    <row r="1156" ht="12.75">
      <c r="H1156" s="135"/>
    </row>
    <row r="1157" ht="12.75">
      <c r="H1157" s="135"/>
    </row>
    <row r="1158" ht="12.75">
      <c r="H1158" s="135"/>
    </row>
    <row r="1159" ht="12.75">
      <c r="H1159" s="135"/>
    </row>
    <row r="1160" ht="12.75">
      <c r="H1160" s="135"/>
    </row>
    <row r="1161" ht="12.75">
      <c r="H1161" s="135"/>
    </row>
    <row r="1162" ht="12.75">
      <c r="H1162" s="135"/>
    </row>
    <row r="1163" ht="12.75">
      <c r="H1163" s="135"/>
    </row>
    <row r="1164" ht="12.75">
      <c r="H1164" s="135"/>
    </row>
    <row r="1165" ht="12.75">
      <c r="H1165" s="135"/>
    </row>
    <row r="1166" ht="12.75">
      <c r="H1166" s="135"/>
    </row>
    <row r="1167" ht="12.75">
      <c r="H1167" s="135"/>
    </row>
    <row r="1168" ht="12.75">
      <c r="H1168" s="135"/>
    </row>
    <row r="1169" ht="12.75">
      <c r="H1169" s="135"/>
    </row>
    <row r="1170" ht="12.75">
      <c r="H1170" s="135"/>
    </row>
    <row r="1171" ht="12.75">
      <c r="H1171" s="135"/>
    </row>
    <row r="1172" ht="12.75">
      <c r="H1172" s="135"/>
    </row>
    <row r="1173" ht="12.75">
      <c r="H1173" s="135"/>
    </row>
    <row r="1174" ht="12.75">
      <c r="H1174" s="135"/>
    </row>
    <row r="1175" ht="12.75">
      <c r="H1175" s="135"/>
    </row>
    <row r="1176" ht="12.75">
      <c r="H1176" s="135"/>
    </row>
    <row r="1177" ht="12.75">
      <c r="H1177" s="135"/>
    </row>
    <row r="1178" ht="12.75">
      <c r="H1178" s="135"/>
    </row>
    <row r="1179" ht="12.75">
      <c r="H1179" s="135"/>
    </row>
    <row r="1180" ht="12.75">
      <c r="H1180" s="135"/>
    </row>
    <row r="1181" ht="12.75">
      <c r="H1181" s="135"/>
    </row>
    <row r="1182" ht="12.75">
      <c r="H1182" s="135"/>
    </row>
    <row r="1183" ht="12.75">
      <c r="H1183" s="135"/>
    </row>
    <row r="1184" ht="12.75">
      <c r="H1184" s="135"/>
    </row>
    <row r="1185" ht="12.75">
      <c r="H1185" s="135"/>
    </row>
    <row r="1186" ht="12.75">
      <c r="H1186" s="135"/>
    </row>
    <row r="1187" ht="12.75">
      <c r="H1187" s="135"/>
    </row>
    <row r="1188" ht="12.75">
      <c r="H1188" s="135"/>
    </row>
    <row r="1189" ht="12.75">
      <c r="H1189" s="135"/>
    </row>
    <row r="1190" ht="12.75">
      <c r="H1190" s="135"/>
    </row>
    <row r="1191" ht="12.75">
      <c r="H1191" s="135"/>
    </row>
    <row r="1192" ht="12.75">
      <c r="H1192" s="135"/>
    </row>
    <row r="1193" ht="12.75">
      <c r="H1193" s="135"/>
    </row>
    <row r="1194" ht="12.75">
      <c r="H1194" s="135"/>
    </row>
    <row r="1195" ht="12.75">
      <c r="H1195" s="135"/>
    </row>
    <row r="1196" ht="12.75">
      <c r="H1196" s="135"/>
    </row>
    <row r="1197" ht="12.75">
      <c r="H1197" s="135"/>
    </row>
    <row r="1198" ht="12.75">
      <c r="H1198" s="135"/>
    </row>
    <row r="1199" ht="12.75">
      <c r="H1199" s="135"/>
    </row>
    <row r="1200" ht="12.75">
      <c r="H1200" s="135"/>
    </row>
    <row r="1201" ht="12.75">
      <c r="H1201" s="135"/>
    </row>
    <row r="1202" ht="12.75">
      <c r="H1202" s="135"/>
    </row>
    <row r="1203" ht="12.75">
      <c r="H1203" s="135"/>
    </row>
    <row r="1204" ht="12.75">
      <c r="H1204" s="135"/>
    </row>
    <row r="1205" ht="12.75">
      <c r="H1205" s="135"/>
    </row>
    <row r="1206" ht="12.75">
      <c r="H1206" s="135"/>
    </row>
    <row r="1207" ht="12.75">
      <c r="H1207" s="135"/>
    </row>
    <row r="1208" ht="12.75">
      <c r="H1208" s="135"/>
    </row>
    <row r="1209" ht="12.75">
      <c r="H1209" s="135"/>
    </row>
    <row r="1210" ht="12.75">
      <c r="H1210" s="135"/>
    </row>
    <row r="1211" ht="12.75">
      <c r="H1211" s="135"/>
    </row>
    <row r="1212" ht="12.75">
      <c r="H1212" s="135"/>
    </row>
    <row r="1213" ht="12.75">
      <c r="H1213" s="135"/>
    </row>
    <row r="1214" ht="12.75">
      <c r="H1214" s="135"/>
    </row>
    <row r="1215" ht="12.75">
      <c r="H1215" s="135"/>
    </row>
    <row r="1216" ht="12.75">
      <c r="H1216" s="135"/>
    </row>
    <row r="1217" ht="12.75">
      <c r="H1217" s="135"/>
    </row>
    <row r="1218" ht="12.75">
      <c r="H1218" s="135"/>
    </row>
    <row r="1219" ht="12.75">
      <c r="H1219" s="135"/>
    </row>
    <row r="1220" ht="12.75">
      <c r="H1220" s="135"/>
    </row>
    <row r="1221" ht="12.75">
      <c r="H1221" s="135"/>
    </row>
    <row r="1222" ht="12.75">
      <c r="H1222" s="135"/>
    </row>
    <row r="1223" ht="12.75">
      <c r="H1223" s="135"/>
    </row>
    <row r="1224" ht="12.75">
      <c r="H1224" s="135"/>
    </row>
    <row r="1225" ht="12.75">
      <c r="H1225" s="135"/>
    </row>
    <row r="1226" ht="12.75">
      <c r="H1226" s="135"/>
    </row>
    <row r="1227" ht="12.75">
      <c r="H1227" s="135"/>
    </row>
    <row r="1228" ht="12.75">
      <c r="H1228" s="135"/>
    </row>
    <row r="1229" ht="12.75">
      <c r="H1229" s="135"/>
    </row>
    <row r="1230" ht="12.75">
      <c r="H1230" s="135"/>
    </row>
    <row r="1231" ht="12.75">
      <c r="H1231" s="135"/>
    </row>
    <row r="1232" ht="12.75">
      <c r="H1232" s="135"/>
    </row>
    <row r="1233" ht="12.75">
      <c r="H1233" s="135"/>
    </row>
    <row r="1234" ht="12.75">
      <c r="H1234" s="135"/>
    </row>
    <row r="1235" ht="12.75">
      <c r="H1235" s="135"/>
    </row>
    <row r="1236" ht="12.75">
      <c r="H1236" s="135"/>
    </row>
    <row r="1237" ht="12.75">
      <c r="H1237" s="135"/>
    </row>
    <row r="1238" ht="12.75">
      <c r="H1238" s="135"/>
    </row>
    <row r="1239" ht="12.75">
      <c r="H1239" s="135"/>
    </row>
    <row r="1240" ht="12.75">
      <c r="H1240" s="135"/>
    </row>
    <row r="1241" ht="12.75">
      <c r="H1241" s="135"/>
    </row>
    <row r="1242" ht="12.75">
      <c r="H1242" s="135"/>
    </row>
    <row r="1243" ht="12.75">
      <c r="H1243" s="135"/>
    </row>
    <row r="1244" ht="12.75">
      <c r="H1244" s="135"/>
    </row>
    <row r="1245" ht="12.75">
      <c r="H1245" s="135"/>
    </row>
    <row r="1246" ht="12.75">
      <c r="H1246" s="135"/>
    </row>
    <row r="1247" ht="12.75">
      <c r="H1247" s="135"/>
    </row>
    <row r="1248" ht="12.75">
      <c r="H1248" s="135"/>
    </row>
    <row r="1249" ht="12.75">
      <c r="H1249" s="135"/>
    </row>
    <row r="1250" ht="12.75">
      <c r="H1250" s="135"/>
    </row>
    <row r="1251" ht="12.75">
      <c r="H1251" s="135"/>
    </row>
    <row r="1252" ht="12.75">
      <c r="H1252" s="135"/>
    </row>
    <row r="1253" ht="12.75">
      <c r="H1253" s="135"/>
    </row>
    <row r="1254" ht="12.75">
      <c r="H1254" s="135"/>
    </row>
    <row r="1255" ht="12.75">
      <c r="H1255" s="135"/>
    </row>
    <row r="1256" ht="12.75">
      <c r="H1256" s="135"/>
    </row>
    <row r="1257" ht="12.75">
      <c r="H1257" s="135"/>
    </row>
    <row r="1258" ht="12.75">
      <c r="H1258" s="135"/>
    </row>
    <row r="1259" ht="12.75">
      <c r="H1259" s="135"/>
    </row>
    <row r="1260" ht="12.75">
      <c r="H1260" s="135"/>
    </row>
    <row r="1261" ht="12.75">
      <c r="H1261" s="135"/>
    </row>
    <row r="1262" ht="12.75">
      <c r="H1262" s="135"/>
    </row>
    <row r="1263" ht="12.75">
      <c r="H1263" s="135"/>
    </row>
    <row r="1264" ht="12.75">
      <c r="H1264" s="135"/>
    </row>
    <row r="1265" ht="12.75">
      <c r="H1265" s="135"/>
    </row>
    <row r="1266" ht="12.75">
      <c r="H1266" s="135"/>
    </row>
    <row r="1267" ht="12.75">
      <c r="H1267" s="135"/>
    </row>
    <row r="1268" ht="12.75">
      <c r="H1268" s="135"/>
    </row>
    <row r="1269" ht="12.75">
      <c r="H1269" s="135"/>
    </row>
    <row r="1270" ht="12.75">
      <c r="H1270" s="135"/>
    </row>
    <row r="1271" ht="12.75">
      <c r="H1271" s="135"/>
    </row>
    <row r="1272" ht="12.75">
      <c r="H1272" s="135"/>
    </row>
    <row r="1273" ht="12.75">
      <c r="H1273" s="135"/>
    </row>
    <row r="1274" ht="12.75">
      <c r="H1274" s="135"/>
    </row>
    <row r="1275" ht="12.75">
      <c r="H1275" s="135"/>
    </row>
    <row r="1276" ht="12.75">
      <c r="H1276" s="135"/>
    </row>
    <row r="1277" ht="12.75">
      <c r="H1277" s="135"/>
    </row>
    <row r="1278" ht="12.75">
      <c r="H1278" s="135"/>
    </row>
    <row r="1279" ht="12.75">
      <c r="H1279" s="135"/>
    </row>
    <row r="1280" ht="12.75">
      <c r="H1280" s="135"/>
    </row>
    <row r="1281" ht="12.75">
      <c r="H1281" s="135"/>
    </row>
    <row r="1282" ht="12.75">
      <c r="H1282" s="135"/>
    </row>
    <row r="1283" ht="12.75">
      <c r="H1283" s="135"/>
    </row>
    <row r="1284" ht="12.75">
      <c r="H1284" s="135"/>
    </row>
    <row r="1285" ht="12.75">
      <c r="H1285" s="135"/>
    </row>
    <row r="1286" ht="12.75">
      <c r="H1286" s="135"/>
    </row>
    <row r="1287" ht="12.75">
      <c r="H1287" s="135"/>
    </row>
    <row r="1288" ht="12.75">
      <c r="H1288" s="135"/>
    </row>
    <row r="1289" ht="12.75">
      <c r="H1289" s="135"/>
    </row>
    <row r="1290" ht="12.75">
      <c r="H1290" s="135"/>
    </row>
    <row r="1291" ht="12.75">
      <c r="H1291" s="135"/>
    </row>
    <row r="1292" ht="12.75">
      <c r="H1292" s="135"/>
    </row>
    <row r="1293" ht="12.75">
      <c r="H1293" s="135"/>
    </row>
    <row r="1294" ht="12.75">
      <c r="H1294" s="135"/>
    </row>
    <row r="1295" ht="12.75">
      <c r="H1295" s="135"/>
    </row>
    <row r="1296" ht="12.75">
      <c r="H1296" s="135"/>
    </row>
    <row r="1297" ht="12.75">
      <c r="H1297" s="135"/>
    </row>
    <row r="1298" ht="12.75">
      <c r="H1298" s="135"/>
    </row>
    <row r="1299" ht="12.75">
      <c r="H1299" s="135"/>
    </row>
    <row r="1300" ht="12.75">
      <c r="H1300" s="135"/>
    </row>
    <row r="1301" ht="12.75">
      <c r="H1301" s="135"/>
    </row>
    <row r="1302" ht="12.75">
      <c r="H1302" s="135"/>
    </row>
    <row r="1303" ht="12.75">
      <c r="H1303" s="135"/>
    </row>
    <row r="1304" ht="12.75">
      <c r="H1304" s="135"/>
    </row>
    <row r="1305" ht="12.75">
      <c r="H1305" s="135"/>
    </row>
    <row r="1306" ht="12.75">
      <c r="H1306" s="135"/>
    </row>
    <row r="1307" ht="12.75">
      <c r="H1307" s="135"/>
    </row>
    <row r="1308" ht="12.75">
      <c r="H1308" s="135"/>
    </row>
    <row r="1309" ht="12.75">
      <c r="H1309" s="135"/>
    </row>
    <row r="1310" ht="12.75">
      <c r="H1310" s="135"/>
    </row>
    <row r="1311" ht="12.75">
      <c r="H1311" s="135"/>
    </row>
    <row r="1312" ht="12.75">
      <c r="H1312" s="135"/>
    </row>
    <row r="1313" ht="12.75">
      <c r="H1313" s="135"/>
    </row>
    <row r="1314" ht="12.75">
      <c r="H1314" s="135"/>
    </row>
    <row r="1315" ht="12.75">
      <c r="H1315" s="135"/>
    </row>
    <row r="1316" ht="12.75">
      <c r="H1316" s="135"/>
    </row>
    <row r="1317" ht="12.75">
      <c r="H1317" s="135"/>
    </row>
    <row r="1318" ht="12.75">
      <c r="H1318" s="135"/>
    </row>
    <row r="1319" ht="12.75">
      <c r="H1319" s="135"/>
    </row>
    <row r="1320" ht="12.75">
      <c r="H1320" s="135"/>
    </row>
    <row r="1321" ht="12.75">
      <c r="H1321" s="135"/>
    </row>
    <row r="1322" ht="12.75">
      <c r="H1322" s="135"/>
    </row>
    <row r="1323" ht="12.75">
      <c r="H1323" s="135"/>
    </row>
    <row r="1324" ht="12.75">
      <c r="H1324" s="135"/>
    </row>
    <row r="1325" ht="12.75">
      <c r="H1325" s="135"/>
    </row>
    <row r="1326" ht="12.75">
      <c r="H1326" s="135"/>
    </row>
    <row r="1327" ht="12.75">
      <c r="H1327" s="135"/>
    </row>
    <row r="1328" ht="12.75">
      <c r="H1328" s="135"/>
    </row>
    <row r="1329" ht="12.75">
      <c r="H1329" s="135"/>
    </row>
    <row r="1330" ht="12.75">
      <c r="H1330" s="135"/>
    </row>
    <row r="1331" ht="12.75">
      <c r="H1331" s="135"/>
    </row>
    <row r="1332" ht="12.75">
      <c r="H1332" s="135"/>
    </row>
    <row r="1333" ht="12.75">
      <c r="H1333" s="135"/>
    </row>
    <row r="1334" ht="12.75">
      <c r="H1334" s="135"/>
    </row>
    <row r="1335" ht="12.75">
      <c r="H1335" s="135"/>
    </row>
    <row r="1336" ht="12.75">
      <c r="H1336" s="135"/>
    </row>
    <row r="1337" ht="12.75">
      <c r="H1337" s="135"/>
    </row>
    <row r="1338" ht="12.75">
      <c r="H1338" s="135"/>
    </row>
    <row r="1339" ht="12.75">
      <c r="H1339" s="135"/>
    </row>
    <row r="1340" ht="12.75">
      <c r="H1340" s="135"/>
    </row>
    <row r="1341" ht="12.75">
      <c r="H1341" s="135"/>
    </row>
    <row r="1342" ht="12.75">
      <c r="H1342" s="135"/>
    </row>
    <row r="1343" ht="12.75">
      <c r="H1343" s="135"/>
    </row>
    <row r="1344" ht="12.75">
      <c r="H1344" s="135"/>
    </row>
    <row r="1345" ht="12.75">
      <c r="H1345" s="135"/>
    </row>
    <row r="1346" ht="12.75">
      <c r="H1346" s="135"/>
    </row>
    <row r="1347" ht="12.75">
      <c r="H1347" s="135"/>
    </row>
    <row r="1348" ht="12.75">
      <c r="H1348" s="135"/>
    </row>
    <row r="1349" ht="12.75">
      <c r="H1349" s="135"/>
    </row>
    <row r="1350" ht="12.75">
      <c r="H1350" s="135"/>
    </row>
    <row r="1351" ht="12.75">
      <c r="H1351" s="135"/>
    </row>
    <row r="1352" ht="12.75">
      <c r="H1352" s="135"/>
    </row>
    <row r="1353" ht="12.75">
      <c r="H1353" s="135"/>
    </row>
    <row r="1354" ht="12.75">
      <c r="H1354" s="135"/>
    </row>
    <row r="1355" ht="12.75">
      <c r="H1355" s="135"/>
    </row>
    <row r="1356" ht="12.75">
      <c r="H1356" s="135"/>
    </row>
    <row r="1357" ht="12.75">
      <c r="H1357" s="135"/>
    </row>
    <row r="1358" ht="12.75">
      <c r="H1358" s="135"/>
    </row>
    <row r="1359" ht="12.75">
      <c r="H1359" s="135"/>
    </row>
    <row r="1360" ht="12.75">
      <c r="H1360" s="135"/>
    </row>
    <row r="1361" ht="12.75">
      <c r="H1361" s="135"/>
    </row>
    <row r="1362" ht="12.75">
      <c r="H1362" s="135"/>
    </row>
    <row r="1363" ht="12.75">
      <c r="H1363" s="135"/>
    </row>
    <row r="1364" ht="12.75">
      <c r="H1364" s="135"/>
    </row>
    <row r="1365" ht="12.75">
      <c r="H1365" s="135"/>
    </row>
    <row r="1366" ht="12.75">
      <c r="H1366" s="135"/>
    </row>
    <row r="1367" ht="12.75">
      <c r="H1367" s="135"/>
    </row>
    <row r="1368" ht="12.75">
      <c r="H1368" s="135"/>
    </row>
    <row r="1369" ht="12.75">
      <c r="H1369" s="135"/>
    </row>
    <row r="1370" ht="12.75">
      <c r="H1370" s="135"/>
    </row>
    <row r="1371" ht="12.75">
      <c r="H1371" s="135"/>
    </row>
    <row r="1372" ht="12.75">
      <c r="H1372" s="135"/>
    </row>
    <row r="1373" ht="12.75">
      <c r="H1373" s="135"/>
    </row>
    <row r="1374" ht="12.75">
      <c r="H1374" s="135"/>
    </row>
    <row r="1375" ht="12.75">
      <c r="H1375" s="135"/>
    </row>
    <row r="1376" ht="12.75">
      <c r="H1376" s="135"/>
    </row>
    <row r="1377" ht="12.75">
      <c r="H1377" s="135"/>
    </row>
    <row r="1378" ht="12.75">
      <c r="H1378" s="135"/>
    </row>
    <row r="1379" ht="12.75">
      <c r="H1379" s="135"/>
    </row>
    <row r="1380" ht="12.75">
      <c r="H1380" s="135"/>
    </row>
    <row r="1381" ht="12.75">
      <c r="H1381" s="135"/>
    </row>
    <row r="1382" ht="12.75">
      <c r="H1382" s="135"/>
    </row>
    <row r="1383" ht="12.75">
      <c r="H1383" s="135"/>
    </row>
    <row r="1384" ht="12.75">
      <c r="H1384" s="135"/>
    </row>
    <row r="1385" ht="12.75">
      <c r="H1385" s="135"/>
    </row>
    <row r="1386" ht="12.75">
      <c r="H1386" s="135"/>
    </row>
    <row r="1387" ht="12.75">
      <c r="H1387" s="135"/>
    </row>
    <row r="1388" ht="12.75">
      <c r="H1388" s="135"/>
    </row>
    <row r="1389" ht="12.75">
      <c r="H1389" s="135"/>
    </row>
    <row r="1390" ht="12.75">
      <c r="H1390" s="135"/>
    </row>
    <row r="1391" ht="12.75">
      <c r="H1391" s="135"/>
    </row>
    <row r="1392" ht="12.75">
      <c r="H1392" s="135"/>
    </row>
    <row r="1393" ht="12.75">
      <c r="H1393" s="135"/>
    </row>
    <row r="1394" ht="12.75">
      <c r="H1394" s="135"/>
    </row>
    <row r="1395" ht="12.75">
      <c r="H1395" s="135"/>
    </row>
    <row r="1396" ht="12.75">
      <c r="H1396" s="135"/>
    </row>
    <row r="1397" ht="12.75">
      <c r="H1397" s="135"/>
    </row>
    <row r="1398" ht="12.75">
      <c r="H1398" s="135"/>
    </row>
    <row r="1399" ht="12.75">
      <c r="H1399" s="135"/>
    </row>
    <row r="1400" ht="12.75">
      <c r="H1400" s="135"/>
    </row>
    <row r="1401" ht="12.75">
      <c r="H1401" s="135"/>
    </row>
    <row r="1402" ht="12.75">
      <c r="H1402" s="135"/>
    </row>
    <row r="1403" ht="12.75">
      <c r="H1403" s="135"/>
    </row>
    <row r="1404" ht="12.75">
      <c r="H1404" s="135"/>
    </row>
    <row r="1405" ht="12.75">
      <c r="H1405" s="135"/>
    </row>
    <row r="1406" ht="12.75">
      <c r="H1406" s="135"/>
    </row>
    <row r="1407" ht="12.75">
      <c r="H1407" s="135"/>
    </row>
    <row r="1408" ht="12.75">
      <c r="H1408" s="135"/>
    </row>
    <row r="1409" ht="12.75">
      <c r="H1409" s="135"/>
    </row>
    <row r="1410" ht="12.75">
      <c r="H1410" s="135"/>
    </row>
    <row r="1411" ht="12.75">
      <c r="H1411" s="135"/>
    </row>
    <row r="1412" ht="12.75">
      <c r="H1412" s="135"/>
    </row>
    <row r="1413" ht="12.75">
      <c r="H1413" s="135"/>
    </row>
    <row r="1414" ht="12.75">
      <c r="H1414" s="135"/>
    </row>
    <row r="1415" ht="12.75">
      <c r="H1415" s="135"/>
    </row>
    <row r="1416" ht="12.75">
      <c r="H1416" s="135"/>
    </row>
    <row r="1417" ht="12.75">
      <c r="H1417" s="135"/>
    </row>
    <row r="1418" ht="12.75">
      <c r="H1418" s="135"/>
    </row>
    <row r="1419" ht="12.75">
      <c r="H1419" s="135"/>
    </row>
    <row r="1420" ht="12.75">
      <c r="H1420" s="135"/>
    </row>
    <row r="1421" ht="12.75">
      <c r="H1421" s="135"/>
    </row>
    <row r="1422" ht="12.75">
      <c r="H1422" s="135"/>
    </row>
    <row r="1423" ht="12.75">
      <c r="H1423" s="135"/>
    </row>
    <row r="1424" ht="12.75">
      <c r="H1424" s="135"/>
    </row>
    <row r="1425" ht="12.75">
      <c r="H1425" s="135"/>
    </row>
    <row r="1426" ht="12.75">
      <c r="H1426" s="135"/>
    </row>
    <row r="1427" ht="12.75">
      <c r="H1427" s="135"/>
    </row>
    <row r="1428" ht="12.75">
      <c r="H1428" s="135"/>
    </row>
    <row r="1429" ht="12.75">
      <c r="H1429" s="135"/>
    </row>
    <row r="1430" ht="12.75">
      <c r="H1430" s="135"/>
    </row>
    <row r="1431" ht="12.75">
      <c r="H1431" s="135"/>
    </row>
    <row r="1432" ht="12.75">
      <c r="H1432" s="135"/>
    </row>
    <row r="1433" ht="12.75">
      <c r="H1433" s="135"/>
    </row>
    <row r="1434" ht="12.75">
      <c r="H1434" s="135"/>
    </row>
    <row r="1435" ht="12.75">
      <c r="H1435" s="135"/>
    </row>
    <row r="1436" ht="12.75">
      <c r="H1436" s="135"/>
    </row>
    <row r="1437" ht="12.75">
      <c r="H1437" s="135"/>
    </row>
    <row r="1438" ht="12.75">
      <c r="H1438" s="135"/>
    </row>
    <row r="1439" ht="12.75">
      <c r="H1439" s="135"/>
    </row>
    <row r="1440" ht="12.75">
      <c r="H1440" s="135"/>
    </row>
    <row r="1441" ht="12.75">
      <c r="H1441" s="135"/>
    </row>
    <row r="1442" ht="12.75">
      <c r="H1442" s="135"/>
    </row>
    <row r="1443" ht="12.75">
      <c r="H1443" s="135"/>
    </row>
    <row r="1444" ht="12.75">
      <c r="H1444" s="135"/>
    </row>
    <row r="1445" ht="12.75">
      <c r="H1445" s="135"/>
    </row>
    <row r="1446" ht="12.75">
      <c r="H1446" s="135"/>
    </row>
    <row r="1447" ht="12.75">
      <c r="H1447" s="135"/>
    </row>
    <row r="1448" ht="12.75">
      <c r="H1448" s="135"/>
    </row>
    <row r="1449" ht="12.75">
      <c r="H1449" s="135"/>
    </row>
    <row r="1450" ht="12.75">
      <c r="H1450" s="135"/>
    </row>
    <row r="1451" ht="12.75">
      <c r="H1451" s="135"/>
    </row>
    <row r="1452" ht="12.75">
      <c r="H1452" s="135"/>
    </row>
    <row r="1453" ht="12.75">
      <c r="H1453" s="135"/>
    </row>
    <row r="1454" ht="12.75">
      <c r="H1454" s="135"/>
    </row>
    <row r="1455" ht="12.75">
      <c r="H1455" s="135"/>
    </row>
    <row r="1456" ht="12.75">
      <c r="H1456" s="135"/>
    </row>
    <row r="1457" ht="12.75">
      <c r="H1457" s="135"/>
    </row>
    <row r="1458" ht="12.75">
      <c r="H1458" s="135"/>
    </row>
    <row r="1459" ht="12.75">
      <c r="H1459" s="135"/>
    </row>
    <row r="1460" ht="12.75">
      <c r="H1460" s="135"/>
    </row>
    <row r="1461" ht="12.75">
      <c r="H1461" s="135"/>
    </row>
    <row r="1462" ht="12.75">
      <c r="H1462" s="135"/>
    </row>
    <row r="1463" ht="12.75">
      <c r="H1463" s="135"/>
    </row>
    <row r="1464" ht="12.75">
      <c r="H1464" s="135"/>
    </row>
    <row r="1465" ht="12.75">
      <c r="H1465" s="135"/>
    </row>
    <row r="1466" ht="12.75">
      <c r="H1466" s="135"/>
    </row>
    <row r="1467" ht="12.75">
      <c r="H1467" s="135"/>
    </row>
    <row r="1468" ht="12.75">
      <c r="H1468" s="135"/>
    </row>
    <row r="1469" ht="12.75">
      <c r="H1469" s="135"/>
    </row>
    <row r="1470" ht="12.75">
      <c r="H1470" s="135"/>
    </row>
    <row r="1471" ht="12.75">
      <c r="H1471" s="135"/>
    </row>
    <row r="1472" ht="12.75">
      <c r="H1472" s="135"/>
    </row>
    <row r="1473" ht="12.75">
      <c r="H1473" s="135"/>
    </row>
    <row r="1474" ht="12.75">
      <c r="H1474" s="135"/>
    </row>
    <row r="1475" ht="12.75">
      <c r="H1475" s="135"/>
    </row>
    <row r="1476" ht="12.75">
      <c r="H1476" s="135"/>
    </row>
    <row r="1477" ht="12.75">
      <c r="H1477" s="135"/>
    </row>
    <row r="1478" ht="12.75">
      <c r="H1478" s="135"/>
    </row>
    <row r="1479" ht="12.75">
      <c r="H1479" s="135"/>
    </row>
    <row r="1480" ht="12.75">
      <c r="H1480" s="135"/>
    </row>
    <row r="1481" ht="12.75">
      <c r="H1481" s="135"/>
    </row>
    <row r="1482" ht="12.75">
      <c r="H1482" s="135"/>
    </row>
    <row r="1483" ht="12.75">
      <c r="H1483" s="135"/>
    </row>
    <row r="1484" ht="12.75">
      <c r="H1484" s="135"/>
    </row>
    <row r="1485" ht="12.75">
      <c r="H1485" s="135"/>
    </row>
    <row r="1486" ht="12.75">
      <c r="H1486" s="135"/>
    </row>
    <row r="1487" ht="12.75">
      <c r="H1487" s="135"/>
    </row>
    <row r="1488" ht="12.75">
      <c r="H1488" s="135"/>
    </row>
    <row r="1489" ht="12.75">
      <c r="H1489" s="135"/>
    </row>
    <row r="1490" ht="12.75">
      <c r="H1490" s="135"/>
    </row>
    <row r="1491" ht="12.75">
      <c r="H1491" s="135"/>
    </row>
    <row r="1492" ht="12.75">
      <c r="H1492" s="135"/>
    </row>
    <row r="1493" ht="12.75">
      <c r="H1493" s="135"/>
    </row>
    <row r="1494" ht="12.75">
      <c r="H1494" s="135"/>
    </row>
    <row r="1495" ht="12.75">
      <c r="H1495" s="135"/>
    </row>
    <row r="1496" ht="12.75">
      <c r="H1496" s="135"/>
    </row>
    <row r="1497" ht="12.75">
      <c r="H1497" s="135"/>
    </row>
    <row r="1498" ht="12.75">
      <c r="H1498" s="135"/>
    </row>
    <row r="1499" ht="12.75">
      <c r="H1499" s="135"/>
    </row>
    <row r="1500" ht="12.75">
      <c r="H1500" s="135"/>
    </row>
    <row r="1501" ht="12.75">
      <c r="H1501" s="135"/>
    </row>
    <row r="1502" ht="12.75">
      <c r="H1502" s="135"/>
    </row>
    <row r="1503" ht="12.75">
      <c r="H1503" s="135"/>
    </row>
    <row r="1504" ht="12.75">
      <c r="H1504" s="135"/>
    </row>
    <row r="1505" ht="12.75">
      <c r="H1505" s="135"/>
    </row>
    <row r="1506" ht="12.75">
      <c r="H1506" s="135"/>
    </row>
    <row r="1507" ht="12.75">
      <c r="H1507" s="135"/>
    </row>
    <row r="1508" ht="12.75">
      <c r="H1508" s="135"/>
    </row>
    <row r="1509" ht="12.75">
      <c r="H1509" s="135"/>
    </row>
    <row r="1510" ht="12.75">
      <c r="H1510" s="135"/>
    </row>
    <row r="1511" ht="12.75">
      <c r="H1511" s="135"/>
    </row>
    <row r="1512" ht="12.75">
      <c r="H1512" s="135"/>
    </row>
    <row r="1513" ht="12.75">
      <c r="H1513" s="135"/>
    </row>
    <row r="1514" ht="12.75">
      <c r="H1514" s="135"/>
    </row>
    <row r="1515" ht="12.75">
      <c r="H1515" s="135"/>
    </row>
    <row r="1516" ht="12.75">
      <c r="H1516" s="135"/>
    </row>
    <row r="1517" ht="12.75">
      <c r="H1517" s="135"/>
    </row>
    <row r="1518" ht="12.75">
      <c r="H1518" s="135"/>
    </row>
    <row r="1519" ht="12.75">
      <c r="H1519" s="135"/>
    </row>
    <row r="1520" ht="12.75">
      <c r="H1520" s="135"/>
    </row>
    <row r="1521" ht="12.75">
      <c r="H1521" s="135"/>
    </row>
    <row r="1522" ht="12.75">
      <c r="H1522" s="135"/>
    </row>
    <row r="1523" ht="12.75">
      <c r="H1523" s="135"/>
    </row>
    <row r="1524" ht="12.75">
      <c r="H1524" s="135"/>
    </row>
    <row r="1525" ht="12.75">
      <c r="H1525" s="135"/>
    </row>
    <row r="1526" ht="12.75">
      <c r="H1526" s="135"/>
    </row>
    <row r="1527" ht="12.75">
      <c r="H1527" s="135"/>
    </row>
    <row r="1528" ht="12.75">
      <c r="H1528" s="135"/>
    </row>
    <row r="1529" ht="12.75">
      <c r="H1529" s="135"/>
    </row>
    <row r="1530" ht="12.75">
      <c r="H1530" s="135"/>
    </row>
    <row r="1531" ht="12.75">
      <c r="H1531" s="135"/>
    </row>
    <row r="1532" ht="12.75">
      <c r="H1532" s="135"/>
    </row>
    <row r="1533" ht="12.75">
      <c r="H1533" s="135"/>
    </row>
    <row r="1534" ht="12.75">
      <c r="H1534" s="135"/>
    </row>
    <row r="1535" ht="12.75">
      <c r="H1535" s="135"/>
    </row>
    <row r="1536" ht="12.75">
      <c r="H1536" s="135"/>
    </row>
    <row r="1537" ht="12.75">
      <c r="H1537" s="135"/>
    </row>
    <row r="1538" ht="12.75">
      <c r="H1538" s="135"/>
    </row>
    <row r="1539" ht="12.75">
      <c r="H1539" s="135"/>
    </row>
    <row r="1540" ht="12.75">
      <c r="H1540" s="135"/>
    </row>
    <row r="1541" ht="12.75">
      <c r="H1541" s="135"/>
    </row>
    <row r="1542" ht="12.75">
      <c r="H1542" s="135"/>
    </row>
    <row r="1543" ht="12.75">
      <c r="H1543" s="135"/>
    </row>
    <row r="1544" ht="12.75">
      <c r="H1544" s="135"/>
    </row>
    <row r="1545" ht="12.75">
      <c r="H1545" s="135"/>
    </row>
    <row r="1546" ht="12.75">
      <c r="H1546" s="135"/>
    </row>
    <row r="1547" ht="12.75">
      <c r="H1547" s="135"/>
    </row>
    <row r="1548" ht="12.75">
      <c r="H1548" s="135"/>
    </row>
    <row r="1549" ht="12.75">
      <c r="H1549" s="135"/>
    </row>
    <row r="1550" ht="12.75">
      <c r="H1550" s="135"/>
    </row>
    <row r="1551" ht="12.75">
      <c r="H1551" s="135"/>
    </row>
    <row r="1552" ht="12.75">
      <c r="H1552" s="135"/>
    </row>
    <row r="1553" ht="12.75">
      <c r="H1553" s="135"/>
    </row>
    <row r="1554" ht="12.75">
      <c r="H1554" s="135"/>
    </row>
    <row r="1555" ht="12.75">
      <c r="H1555" s="135"/>
    </row>
    <row r="1556" ht="12.75">
      <c r="H1556" s="135"/>
    </row>
    <row r="1557" ht="12.75">
      <c r="H1557" s="135"/>
    </row>
    <row r="1558" ht="12.75">
      <c r="H1558" s="135"/>
    </row>
    <row r="1559" ht="12.75">
      <c r="H1559" s="135"/>
    </row>
    <row r="1560" ht="12.75">
      <c r="H1560" s="135"/>
    </row>
    <row r="1561" ht="12.75">
      <c r="H1561" s="135"/>
    </row>
    <row r="1562" ht="12.75">
      <c r="H1562" s="135"/>
    </row>
    <row r="1563" ht="12.75">
      <c r="H1563" s="135"/>
    </row>
    <row r="1564" ht="12.75">
      <c r="H1564" s="135"/>
    </row>
    <row r="1565" ht="12.75">
      <c r="H1565" s="135"/>
    </row>
    <row r="1566" ht="12.75">
      <c r="H1566" s="135"/>
    </row>
    <row r="1567" ht="12.75">
      <c r="H1567" s="135"/>
    </row>
    <row r="1568" ht="12.75">
      <c r="H1568" s="135"/>
    </row>
    <row r="1569" ht="12.75">
      <c r="H1569" s="135"/>
    </row>
    <row r="1570" ht="12.75">
      <c r="H1570" s="135"/>
    </row>
    <row r="1571" ht="12.75">
      <c r="H1571" s="135"/>
    </row>
    <row r="1572" ht="12.75">
      <c r="H1572" s="135"/>
    </row>
    <row r="1573" ht="12.75">
      <c r="H1573" s="135"/>
    </row>
    <row r="1574" ht="12.75">
      <c r="H1574" s="135"/>
    </row>
    <row r="1575" ht="12.75">
      <c r="H1575" s="135"/>
    </row>
    <row r="1576" ht="12.75">
      <c r="H1576" s="135"/>
    </row>
    <row r="1577" ht="12.75">
      <c r="H1577" s="135"/>
    </row>
    <row r="1578" ht="12.75">
      <c r="H1578" s="135"/>
    </row>
    <row r="1579" ht="12.75">
      <c r="H1579" s="135"/>
    </row>
    <row r="1580" ht="12.75">
      <c r="H1580" s="135"/>
    </row>
    <row r="1581" ht="12.75">
      <c r="H1581" s="135"/>
    </row>
    <row r="1582" ht="12.75">
      <c r="H1582" s="135"/>
    </row>
    <row r="1583" ht="12.75">
      <c r="H1583" s="135"/>
    </row>
    <row r="1584" ht="12.75">
      <c r="H1584" s="135"/>
    </row>
    <row r="1585" ht="12.75">
      <c r="H1585" s="135"/>
    </row>
    <row r="1586" ht="12.75">
      <c r="H1586" s="135"/>
    </row>
    <row r="1587" ht="12.75">
      <c r="H1587" s="135"/>
    </row>
    <row r="1588" ht="12.75">
      <c r="H1588" s="135"/>
    </row>
    <row r="1589" ht="12.75">
      <c r="H1589" s="135"/>
    </row>
    <row r="1590" ht="12.75">
      <c r="H1590" s="135"/>
    </row>
    <row r="1591" ht="12.75">
      <c r="H1591" s="135"/>
    </row>
    <row r="1592" ht="12.75">
      <c r="H1592" s="135"/>
    </row>
    <row r="1593" ht="12.75">
      <c r="H1593" s="135"/>
    </row>
    <row r="1594" ht="12.75">
      <c r="H1594" s="135"/>
    </row>
    <row r="1595" ht="12.75">
      <c r="H1595" s="135"/>
    </row>
    <row r="1596" ht="12.75">
      <c r="H1596" s="135"/>
    </row>
    <row r="1597" ht="12.75">
      <c r="H1597" s="135"/>
    </row>
    <row r="1598" ht="12.75">
      <c r="H1598" s="135"/>
    </row>
    <row r="1599" ht="12.75">
      <c r="H1599" s="135"/>
    </row>
    <row r="1600" ht="12.75">
      <c r="H1600" s="135"/>
    </row>
    <row r="1601" ht="12.75">
      <c r="H1601" s="135"/>
    </row>
    <row r="1602" ht="12.75">
      <c r="H1602" s="135"/>
    </row>
    <row r="1603" ht="12.75">
      <c r="H1603" s="135"/>
    </row>
    <row r="1604" ht="12.75">
      <c r="H1604" s="135"/>
    </row>
    <row r="1605" ht="12.75">
      <c r="H1605" s="135"/>
    </row>
    <row r="1606" ht="12.75">
      <c r="H1606" s="135"/>
    </row>
    <row r="1607" ht="12.75">
      <c r="H1607" s="135"/>
    </row>
    <row r="1608" ht="12.75">
      <c r="H1608" s="135"/>
    </row>
    <row r="1609" ht="12.75">
      <c r="H1609" s="135"/>
    </row>
    <row r="1610" ht="12.75">
      <c r="H1610" s="135"/>
    </row>
    <row r="1611" ht="12.75">
      <c r="H1611" s="135"/>
    </row>
    <row r="1612" ht="12.75">
      <c r="H1612" s="135"/>
    </row>
    <row r="1613" ht="12.75">
      <c r="H1613" s="135"/>
    </row>
    <row r="1614" ht="12.75">
      <c r="H1614" s="135"/>
    </row>
    <row r="1615" ht="12.75">
      <c r="H1615" s="135"/>
    </row>
    <row r="1616" ht="12.75">
      <c r="H1616" s="135"/>
    </row>
    <row r="1617" ht="12.75">
      <c r="H1617" s="135"/>
    </row>
    <row r="1618" ht="12.75">
      <c r="H1618" s="135"/>
    </row>
    <row r="1619" ht="12.75">
      <c r="H1619" s="135"/>
    </row>
    <row r="1620" ht="12.75">
      <c r="H1620" s="135"/>
    </row>
    <row r="1621" ht="12.75">
      <c r="H1621" s="135"/>
    </row>
    <row r="1622" ht="12.75">
      <c r="H1622" s="135"/>
    </row>
    <row r="1623" ht="12.75">
      <c r="H1623" s="135"/>
    </row>
    <row r="1624" ht="12.75">
      <c r="H1624" s="135"/>
    </row>
    <row r="1625" ht="12.75">
      <c r="H1625" s="135"/>
    </row>
    <row r="1626" ht="12.75">
      <c r="H1626" s="135"/>
    </row>
    <row r="1627" ht="12.75">
      <c r="H1627" s="135"/>
    </row>
    <row r="1628" ht="12.75">
      <c r="H1628" s="135"/>
    </row>
    <row r="1629" ht="12.75">
      <c r="H1629" s="135"/>
    </row>
    <row r="1630" ht="12.75">
      <c r="H1630" s="135"/>
    </row>
    <row r="1631" ht="12.75">
      <c r="H1631" s="135"/>
    </row>
    <row r="1632" ht="12.75">
      <c r="H1632" s="135"/>
    </row>
    <row r="1633" ht="12.75">
      <c r="H1633" s="135"/>
    </row>
    <row r="1634" ht="12.75">
      <c r="H1634" s="135"/>
    </row>
    <row r="1635" ht="12.75">
      <c r="H1635" s="135"/>
    </row>
    <row r="1636" ht="12.75">
      <c r="H1636" s="135"/>
    </row>
    <row r="1637" ht="12.75">
      <c r="H1637" s="135"/>
    </row>
    <row r="1638" ht="12.75">
      <c r="H1638" s="135"/>
    </row>
    <row r="1639" ht="12.75">
      <c r="H1639" s="135"/>
    </row>
    <row r="1640" ht="12.75">
      <c r="H1640" s="135"/>
    </row>
    <row r="1641" ht="12.75">
      <c r="H1641" s="135"/>
    </row>
    <row r="1642" ht="12.75">
      <c r="H1642" s="135"/>
    </row>
    <row r="1643" ht="12.75">
      <c r="H1643" s="135"/>
    </row>
    <row r="1644" ht="12.75">
      <c r="H1644" s="135"/>
    </row>
    <row r="1645" ht="12.75">
      <c r="H1645" s="135"/>
    </row>
    <row r="1646" ht="12.75">
      <c r="H1646" s="135"/>
    </row>
    <row r="1647" ht="12.75">
      <c r="H1647" s="135"/>
    </row>
    <row r="1648" ht="12.75">
      <c r="H1648" s="135"/>
    </row>
    <row r="1649" ht="12.75">
      <c r="H1649" s="135"/>
    </row>
    <row r="1650" ht="12.75">
      <c r="H1650" s="135"/>
    </row>
    <row r="1651" ht="12.75">
      <c r="H1651" s="135"/>
    </row>
    <row r="1652" ht="12.75">
      <c r="H1652" s="135"/>
    </row>
    <row r="1653" ht="12.75">
      <c r="H1653" s="135"/>
    </row>
    <row r="1654" ht="12.75">
      <c r="H1654" s="135"/>
    </row>
    <row r="1655" ht="12.75">
      <c r="H1655" s="135"/>
    </row>
    <row r="1656" ht="12.75">
      <c r="H1656" s="135"/>
    </row>
    <row r="1657" ht="12.75">
      <c r="H1657" s="135"/>
    </row>
    <row r="1658" ht="12.75">
      <c r="H1658" s="135"/>
    </row>
    <row r="1659" ht="12.75">
      <c r="H1659" s="135"/>
    </row>
    <row r="1660" ht="12.75">
      <c r="H1660" s="135"/>
    </row>
    <row r="1661" ht="12.75">
      <c r="H1661" s="135"/>
    </row>
    <row r="1662" ht="12.75">
      <c r="H1662" s="135"/>
    </row>
    <row r="1663" ht="12.75">
      <c r="H1663" s="135"/>
    </row>
    <row r="1664" ht="12.75">
      <c r="H1664" s="135"/>
    </row>
    <row r="1665" ht="12.75">
      <c r="H1665" s="135"/>
    </row>
    <row r="1666" ht="12.75">
      <c r="H1666" s="135"/>
    </row>
    <row r="1667" ht="12.75">
      <c r="H1667" s="135"/>
    </row>
    <row r="1668" ht="12.75">
      <c r="H1668" s="135"/>
    </row>
    <row r="1669" ht="12.75">
      <c r="H1669" s="135"/>
    </row>
    <row r="1670" ht="12.75">
      <c r="H1670" s="135"/>
    </row>
    <row r="1671" ht="12.75">
      <c r="H1671" s="135"/>
    </row>
    <row r="1672" ht="12.75">
      <c r="H1672" s="135"/>
    </row>
    <row r="1673" ht="12.75">
      <c r="H1673" s="135"/>
    </row>
    <row r="1674" ht="12.75">
      <c r="H1674" s="135"/>
    </row>
    <row r="1675" ht="12.75">
      <c r="H1675" s="135"/>
    </row>
    <row r="1676" ht="12.75">
      <c r="H1676" s="135"/>
    </row>
    <row r="1677" ht="12.75">
      <c r="H1677" s="135"/>
    </row>
    <row r="1678" ht="12.75">
      <c r="H1678" s="135"/>
    </row>
    <row r="1679" ht="12.75">
      <c r="H1679" s="135"/>
    </row>
    <row r="1680" ht="12.75">
      <c r="H1680" s="135"/>
    </row>
    <row r="1681" ht="12.75">
      <c r="H1681" s="135"/>
    </row>
    <row r="1682" ht="12.75">
      <c r="H1682" s="135"/>
    </row>
    <row r="1683" ht="12.75">
      <c r="H1683" s="135"/>
    </row>
    <row r="1684" ht="12.75">
      <c r="H1684" s="135"/>
    </row>
    <row r="1685" ht="12.75">
      <c r="H1685" s="135"/>
    </row>
    <row r="1686" ht="12.75">
      <c r="H1686" s="135"/>
    </row>
    <row r="1687" ht="12.75">
      <c r="H1687" s="135"/>
    </row>
    <row r="1688" ht="12.75">
      <c r="H1688" s="135"/>
    </row>
    <row r="1689" ht="12.75">
      <c r="H1689" s="135"/>
    </row>
    <row r="1690" ht="12.75">
      <c r="H1690" s="135"/>
    </row>
    <row r="1691" ht="12.75">
      <c r="H1691" s="135"/>
    </row>
    <row r="1692" ht="12.75">
      <c r="H1692" s="135"/>
    </row>
    <row r="1693" ht="12.75">
      <c r="H1693" s="135"/>
    </row>
    <row r="1694" ht="12.75">
      <c r="H1694" s="135"/>
    </row>
    <row r="1695" ht="12.75">
      <c r="H1695" s="135"/>
    </row>
    <row r="1696" ht="12.75">
      <c r="H1696" s="135"/>
    </row>
    <row r="1697" ht="12.75">
      <c r="H1697" s="135"/>
    </row>
    <row r="1698" ht="12.75">
      <c r="H1698" s="135"/>
    </row>
    <row r="1699" ht="12.75">
      <c r="H1699" s="135"/>
    </row>
    <row r="1700" ht="12.75">
      <c r="H1700" s="135"/>
    </row>
    <row r="1701" ht="12.75">
      <c r="H1701" s="135"/>
    </row>
    <row r="1702" ht="12.75">
      <c r="H1702" s="135"/>
    </row>
    <row r="1703" ht="12.75">
      <c r="H1703" s="135"/>
    </row>
    <row r="1704" ht="12.75">
      <c r="H1704" s="135"/>
    </row>
    <row r="1705" ht="12.75">
      <c r="H1705" s="135"/>
    </row>
    <row r="1706" ht="12.75">
      <c r="H1706" s="135"/>
    </row>
    <row r="1707" ht="12.75">
      <c r="H1707" s="135"/>
    </row>
    <row r="1708" ht="12.75">
      <c r="H1708" s="135"/>
    </row>
    <row r="1709" ht="12.75">
      <c r="H1709" s="135"/>
    </row>
    <row r="1710" ht="12.75">
      <c r="H1710" s="135"/>
    </row>
    <row r="1711" ht="12.75">
      <c r="H1711" s="135"/>
    </row>
    <row r="1712" ht="12.75">
      <c r="H1712" s="135"/>
    </row>
    <row r="1713" ht="12.75">
      <c r="H1713" s="135"/>
    </row>
    <row r="1714" ht="12.75">
      <c r="H1714" s="135"/>
    </row>
    <row r="1715" ht="12.75">
      <c r="H1715" s="135"/>
    </row>
    <row r="1716" ht="12.75">
      <c r="H1716" s="135"/>
    </row>
    <row r="1717" ht="12.75">
      <c r="H1717" s="135"/>
    </row>
    <row r="1718" ht="12.75">
      <c r="H1718" s="135"/>
    </row>
    <row r="1719" ht="12.75">
      <c r="H1719" s="135"/>
    </row>
    <row r="1720" ht="12.75">
      <c r="H1720" s="135"/>
    </row>
    <row r="1721" ht="12.75">
      <c r="H1721" s="135"/>
    </row>
    <row r="1722" ht="12.75">
      <c r="H1722" s="135"/>
    </row>
    <row r="1723" ht="12.75">
      <c r="H1723" s="135"/>
    </row>
    <row r="1724" ht="12.75">
      <c r="H1724" s="135"/>
    </row>
    <row r="1725" ht="12.75">
      <c r="H1725" s="135"/>
    </row>
    <row r="1726" ht="12.75">
      <c r="H1726" s="135"/>
    </row>
    <row r="1727" ht="12.75">
      <c r="H1727" s="135"/>
    </row>
    <row r="1728" ht="12.75">
      <c r="H1728" s="135"/>
    </row>
    <row r="1729" ht="12.75">
      <c r="H1729" s="135"/>
    </row>
    <row r="1730" ht="12.75">
      <c r="H1730" s="135"/>
    </row>
    <row r="1731" ht="12.75">
      <c r="H1731" s="135"/>
    </row>
    <row r="1732" ht="12.75">
      <c r="H1732" s="135"/>
    </row>
    <row r="1733" ht="12.75">
      <c r="H1733" s="135"/>
    </row>
    <row r="1734" ht="12.75">
      <c r="H1734" s="135"/>
    </row>
    <row r="1735" ht="12.75">
      <c r="H1735" s="135"/>
    </row>
    <row r="1736" ht="12.75">
      <c r="H1736" s="135"/>
    </row>
    <row r="1737" ht="12.75">
      <c r="H1737" s="135"/>
    </row>
    <row r="1738" ht="12.75">
      <c r="H1738" s="135"/>
    </row>
    <row r="1739" ht="12.75">
      <c r="H1739" s="135"/>
    </row>
    <row r="1740" ht="12.75">
      <c r="H1740" s="135"/>
    </row>
    <row r="1741" ht="12.75">
      <c r="H1741" s="135"/>
    </row>
    <row r="1742" ht="12.75">
      <c r="H1742" s="135"/>
    </row>
    <row r="1743" ht="12.75">
      <c r="H1743" s="135"/>
    </row>
    <row r="1744" ht="12.75">
      <c r="H1744" s="135"/>
    </row>
    <row r="1745" ht="12.75">
      <c r="H1745" s="135"/>
    </row>
    <row r="1746" ht="12.75">
      <c r="H1746" s="135"/>
    </row>
    <row r="1747" ht="12.75">
      <c r="H1747" s="135"/>
    </row>
    <row r="1748" ht="12.75">
      <c r="H1748" s="135"/>
    </row>
    <row r="1749" ht="12.75">
      <c r="H1749" s="135"/>
    </row>
    <row r="1750" ht="12.75">
      <c r="H1750" s="135"/>
    </row>
    <row r="1751" ht="12.75">
      <c r="H1751" s="135"/>
    </row>
    <row r="1752" ht="12.75">
      <c r="H1752" s="135"/>
    </row>
    <row r="1753" ht="12.75">
      <c r="H1753" s="135"/>
    </row>
    <row r="1754" ht="12.75">
      <c r="H1754" s="135"/>
    </row>
    <row r="1755" ht="12.75">
      <c r="H1755" s="135"/>
    </row>
    <row r="1756" ht="12.75">
      <c r="H1756" s="135"/>
    </row>
    <row r="1757" ht="12.75">
      <c r="H1757" s="135"/>
    </row>
    <row r="1758" ht="12.75">
      <c r="H1758" s="135"/>
    </row>
    <row r="1759" ht="12.75">
      <c r="H1759" s="135"/>
    </row>
    <row r="1760" ht="12.75">
      <c r="H1760" s="135"/>
    </row>
    <row r="1761" ht="12.75">
      <c r="H1761" s="135"/>
    </row>
    <row r="1762" ht="12.75">
      <c r="H1762" s="135"/>
    </row>
    <row r="1763" ht="12.75">
      <c r="H1763" s="135"/>
    </row>
    <row r="1764" ht="12.75">
      <c r="H1764" s="135"/>
    </row>
    <row r="1765" ht="12.75">
      <c r="H1765" s="135"/>
    </row>
    <row r="1766" ht="12.75">
      <c r="H1766" s="135"/>
    </row>
    <row r="1767" ht="12.75">
      <c r="H1767" s="135"/>
    </row>
    <row r="1768" ht="12.75">
      <c r="H1768" s="135"/>
    </row>
    <row r="1769" ht="12.75">
      <c r="H1769" s="135"/>
    </row>
    <row r="1770" ht="12.75">
      <c r="H1770" s="135"/>
    </row>
    <row r="1771" ht="12.75">
      <c r="H1771" s="135"/>
    </row>
    <row r="1772" ht="12.75">
      <c r="H1772" s="135"/>
    </row>
    <row r="1773" ht="12.75">
      <c r="H1773" s="135"/>
    </row>
    <row r="1774" ht="12.75">
      <c r="H1774" s="135"/>
    </row>
    <row r="1775" ht="12.75">
      <c r="H1775" s="135"/>
    </row>
    <row r="1776" ht="12.75">
      <c r="H1776" s="135"/>
    </row>
    <row r="1777" ht="12.75">
      <c r="H1777" s="135"/>
    </row>
    <row r="1778" ht="12.75">
      <c r="H1778" s="135"/>
    </row>
    <row r="1779" ht="12.75">
      <c r="H1779" s="135"/>
    </row>
    <row r="1780" ht="12.75">
      <c r="H1780" s="135"/>
    </row>
    <row r="1781" ht="12.75">
      <c r="H1781" s="135"/>
    </row>
    <row r="1782" ht="12.75">
      <c r="H1782" s="135"/>
    </row>
    <row r="1783" ht="12.75">
      <c r="H1783" s="135"/>
    </row>
    <row r="1784" ht="12.75">
      <c r="H1784" s="135"/>
    </row>
    <row r="1785" ht="12.75">
      <c r="H1785" s="135"/>
    </row>
    <row r="1786" ht="12.75">
      <c r="H1786" s="135"/>
    </row>
    <row r="1787" ht="12.75">
      <c r="H1787" s="135"/>
    </row>
    <row r="1788" ht="12.75">
      <c r="H1788" s="135"/>
    </row>
    <row r="1789" ht="12.75">
      <c r="H1789" s="135"/>
    </row>
    <row r="1790" ht="12.75">
      <c r="H1790" s="135"/>
    </row>
    <row r="1791" ht="12.75">
      <c r="H1791" s="135"/>
    </row>
    <row r="1792" ht="12.75">
      <c r="H1792" s="135"/>
    </row>
    <row r="1793" ht="12.75">
      <c r="H1793" s="135"/>
    </row>
    <row r="1794" ht="12.75">
      <c r="H1794" s="135"/>
    </row>
    <row r="1795" ht="12.75">
      <c r="H1795" s="135"/>
    </row>
    <row r="1796" ht="12.75">
      <c r="H1796" s="135"/>
    </row>
    <row r="1797" ht="12.75">
      <c r="H1797" s="135"/>
    </row>
    <row r="1798" ht="12.75">
      <c r="H1798" s="135"/>
    </row>
    <row r="1799" ht="12.75">
      <c r="H1799" s="135"/>
    </row>
    <row r="1800" ht="12.75">
      <c r="H1800" s="135"/>
    </row>
    <row r="1801" ht="12.75">
      <c r="H1801" s="135"/>
    </row>
    <row r="1802" ht="12.75">
      <c r="H1802" s="135"/>
    </row>
    <row r="1803" ht="12.75">
      <c r="H1803" s="135"/>
    </row>
    <row r="1804" ht="12.75">
      <c r="H1804" s="135"/>
    </row>
    <row r="1805" ht="12.75">
      <c r="H1805" s="135"/>
    </row>
    <row r="1806" ht="12.75">
      <c r="H1806" s="135"/>
    </row>
    <row r="1807" ht="12.75">
      <c r="H1807" s="135"/>
    </row>
    <row r="1808" ht="12.75">
      <c r="H1808" s="135"/>
    </row>
    <row r="1809" ht="12.75">
      <c r="H1809" s="135"/>
    </row>
    <row r="1810" ht="12.75">
      <c r="H1810" s="135"/>
    </row>
    <row r="1811" ht="12.75">
      <c r="H1811" s="135"/>
    </row>
    <row r="1812" ht="12.75">
      <c r="H1812" s="135"/>
    </row>
    <row r="1813" ht="12.75">
      <c r="H1813" s="135"/>
    </row>
    <row r="1814" ht="12.75">
      <c r="H1814" s="135"/>
    </row>
    <row r="1815" ht="12.75">
      <c r="H1815" s="135"/>
    </row>
    <row r="1816" ht="12.75">
      <c r="H1816" s="135"/>
    </row>
    <row r="1817" ht="12.75">
      <c r="H1817" s="135"/>
    </row>
    <row r="1818" ht="12.75">
      <c r="H1818" s="135"/>
    </row>
    <row r="1819" ht="12.75">
      <c r="H1819" s="135"/>
    </row>
    <row r="1820" ht="12.75">
      <c r="H1820" s="135"/>
    </row>
    <row r="1821" ht="12.75">
      <c r="H1821" s="135"/>
    </row>
    <row r="1822" ht="12.75">
      <c r="H1822" s="135"/>
    </row>
    <row r="1823" ht="12.75">
      <c r="H1823" s="135"/>
    </row>
    <row r="1824" ht="12.75">
      <c r="H1824" s="135"/>
    </row>
    <row r="1825" ht="12.75">
      <c r="H1825" s="135"/>
    </row>
    <row r="1826" ht="12.75">
      <c r="H1826" s="135"/>
    </row>
    <row r="1827" ht="12.75">
      <c r="H1827" s="135"/>
    </row>
    <row r="1828" ht="12.75">
      <c r="H1828" s="135"/>
    </row>
    <row r="1829" ht="12.75">
      <c r="H1829" s="135"/>
    </row>
    <row r="1830" ht="12.75">
      <c r="H1830" s="135"/>
    </row>
    <row r="1831" ht="12.75">
      <c r="H1831" s="135"/>
    </row>
    <row r="1832" ht="12.75">
      <c r="H1832" s="135"/>
    </row>
    <row r="1833" ht="12.75">
      <c r="H1833" s="135"/>
    </row>
    <row r="1834" ht="12.75">
      <c r="H1834" s="135"/>
    </row>
    <row r="1835" ht="12.75">
      <c r="H1835" s="135"/>
    </row>
    <row r="1836" ht="12.75">
      <c r="H1836" s="135"/>
    </row>
    <row r="1837" ht="12.75">
      <c r="H1837" s="135"/>
    </row>
    <row r="1838" ht="12.75">
      <c r="H1838" s="135"/>
    </row>
    <row r="1839" ht="12.75">
      <c r="H1839" s="135"/>
    </row>
    <row r="1840" ht="12.75">
      <c r="H1840" s="135"/>
    </row>
    <row r="1841" ht="12.75">
      <c r="H1841" s="135"/>
    </row>
    <row r="1842" ht="12.75">
      <c r="H1842" s="135"/>
    </row>
    <row r="1843" ht="12.75">
      <c r="H1843" s="135"/>
    </row>
    <row r="1844" ht="12.75">
      <c r="H1844" s="135"/>
    </row>
    <row r="1845" ht="12.75">
      <c r="H1845" s="135"/>
    </row>
    <row r="1846" ht="12.75">
      <c r="H1846" s="135"/>
    </row>
    <row r="1847" ht="12.75">
      <c r="H1847" s="135"/>
    </row>
    <row r="1848" ht="12.75">
      <c r="H1848" s="135"/>
    </row>
    <row r="1849" ht="12.75">
      <c r="H1849" s="135"/>
    </row>
    <row r="1850" ht="12.75">
      <c r="H1850" s="135"/>
    </row>
    <row r="1851" ht="12.75">
      <c r="H1851" s="135"/>
    </row>
    <row r="1852" ht="12.75">
      <c r="H1852" s="135"/>
    </row>
    <row r="1853" ht="12.75">
      <c r="H1853" s="135"/>
    </row>
    <row r="1854" ht="12.75">
      <c r="H1854" s="135"/>
    </row>
    <row r="1855" ht="12.75">
      <c r="H1855" s="135"/>
    </row>
    <row r="1856" ht="12.75">
      <c r="H1856" s="135"/>
    </row>
    <row r="1857" ht="12.75">
      <c r="H1857" s="135"/>
    </row>
    <row r="1858" ht="12.75">
      <c r="H1858" s="135"/>
    </row>
    <row r="1859" ht="12.75">
      <c r="H1859" s="135"/>
    </row>
    <row r="1860" ht="12.75">
      <c r="H1860" s="135"/>
    </row>
    <row r="1861" ht="12.75">
      <c r="H1861" s="135"/>
    </row>
    <row r="1862" ht="12.75">
      <c r="H1862" s="135"/>
    </row>
    <row r="1863" ht="12.75">
      <c r="H1863" s="135"/>
    </row>
    <row r="1864" ht="12.75">
      <c r="H1864" s="135"/>
    </row>
    <row r="1865" ht="12.75">
      <c r="H1865" s="135"/>
    </row>
    <row r="1866" ht="12.75">
      <c r="H1866" s="135"/>
    </row>
    <row r="1867" ht="12.75">
      <c r="H1867" s="135"/>
    </row>
    <row r="1868" ht="12.75">
      <c r="H1868" s="135"/>
    </row>
    <row r="1869" ht="12.75">
      <c r="H1869" s="135"/>
    </row>
    <row r="1870" ht="12.75">
      <c r="H1870" s="135"/>
    </row>
    <row r="1871" ht="12.75">
      <c r="H1871" s="135"/>
    </row>
    <row r="1872" ht="12.75">
      <c r="H1872" s="135"/>
    </row>
    <row r="1873" ht="12.75">
      <c r="H1873" s="135"/>
    </row>
    <row r="1874" ht="12.75">
      <c r="H1874" s="135"/>
    </row>
    <row r="1875" ht="12.75">
      <c r="H1875" s="135"/>
    </row>
    <row r="1876" ht="12.75">
      <c r="H1876" s="135"/>
    </row>
    <row r="1877" ht="12.75">
      <c r="H1877" s="135"/>
    </row>
    <row r="1878" ht="12.75">
      <c r="H1878" s="135"/>
    </row>
    <row r="1879" ht="12.75">
      <c r="H1879" s="135"/>
    </row>
    <row r="1880" ht="12.75">
      <c r="H1880" s="135"/>
    </row>
    <row r="1881" ht="12.75">
      <c r="H1881" s="135"/>
    </row>
    <row r="1882" ht="12.75">
      <c r="H1882" s="135"/>
    </row>
    <row r="1883" ht="12.75">
      <c r="H1883" s="135"/>
    </row>
    <row r="1884" ht="12.75">
      <c r="H1884" s="135"/>
    </row>
    <row r="1885" ht="12.75">
      <c r="H1885" s="135"/>
    </row>
    <row r="1886" ht="12.75">
      <c r="H1886" s="135"/>
    </row>
    <row r="1887" ht="12.75">
      <c r="H1887" s="135"/>
    </row>
    <row r="1888" ht="12.75">
      <c r="H1888" s="135"/>
    </row>
    <row r="1889" ht="12.75">
      <c r="H1889" s="135"/>
    </row>
    <row r="1890" ht="12.75">
      <c r="H1890" s="135"/>
    </row>
    <row r="1891" ht="12.75">
      <c r="H1891" s="135"/>
    </row>
    <row r="1892" ht="12.75">
      <c r="H1892" s="135"/>
    </row>
    <row r="1893" ht="12.75">
      <c r="H1893" s="135"/>
    </row>
    <row r="1894" ht="12.75">
      <c r="H1894" s="135"/>
    </row>
    <row r="1895" ht="12.75">
      <c r="H1895" s="135"/>
    </row>
    <row r="1896" ht="12.75">
      <c r="H1896" s="135"/>
    </row>
    <row r="1897" ht="12.75">
      <c r="H1897" s="135"/>
    </row>
    <row r="1898" ht="12.75">
      <c r="H1898" s="135"/>
    </row>
    <row r="1899" ht="12.75">
      <c r="H1899" s="135"/>
    </row>
    <row r="1900" ht="12.75">
      <c r="H1900" s="135"/>
    </row>
    <row r="1901" ht="12.75">
      <c r="H1901" s="135"/>
    </row>
    <row r="1902" ht="12.75">
      <c r="H1902" s="135"/>
    </row>
    <row r="1903" ht="12.75">
      <c r="H1903" s="135"/>
    </row>
    <row r="1904" ht="12.75">
      <c r="H1904" s="135"/>
    </row>
    <row r="1905" ht="12.75">
      <c r="H1905" s="135"/>
    </row>
    <row r="1906" ht="12.75">
      <c r="H1906" s="135"/>
    </row>
    <row r="1907" ht="12.75">
      <c r="H1907" s="135"/>
    </row>
    <row r="1908" ht="12.75">
      <c r="H1908" s="135"/>
    </row>
    <row r="1909" ht="12.75">
      <c r="H1909" s="135"/>
    </row>
    <row r="1910" ht="12.75">
      <c r="H1910" s="135"/>
    </row>
    <row r="1911" ht="12.75">
      <c r="H1911" s="135"/>
    </row>
    <row r="1912" ht="12.75">
      <c r="H1912" s="135"/>
    </row>
    <row r="1913" ht="12.75">
      <c r="H1913" s="135"/>
    </row>
    <row r="1914" ht="12.75">
      <c r="H1914" s="135"/>
    </row>
    <row r="1915" ht="12.75">
      <c r="H1915" s="135"/>
    </row>
    <row r="1916" ht="12.75">
      <c r="H1916" s="135"/>
    </row>
    <row r="1917" ht="12.75">
      <c r="H1917" s="135"/>
    </row>
    <row r="1918" ht="12.75">
      <c r="H1918" s="135"/>
    </row>
    <row r="1919" ht="12.75">
      <c r="H1919" s="135"/>
    </row>
    <row r="1920" ht="12.75">
      <c r="H1920" s="135"/>
    </row>
    <row r="1921" ht="12.75">
      <c r="H1921" s="135"/>
    </row>
    <row r="1922" ht="12.75">
      <c r="H1922" s="135"/>
    </row>
    <row r="1923" ht="12.75">
      <c r="H1923" s="135"/>
    </row>
    <row r="1924" ht="12.75">
      <c r="H1924" s="135"/>
    </row>
    <row r="1925" ht="12.75">
      <c r="H1925" s="135"/>
    </row>
    <row r="1926" ht="12.75">
      <c r="H1926" s="135"/>
    </row>
    <row r="1927" ht="12.75">
      <c r="H1927" s="135"/>
    </row>
    <row r="1928" ht="12.75">
      <c r="H1928" s="135"/>
    </row>
    <row r="1929" ht="12.75">
      <c r="H1929" s="135"/>
    </row>
    <row r="1930" ht="12.75">
      <c r="H1930" s="135"/>
    </row>
    <row r="1931" ht="12.75">
      <c r="H1931" s="135"/>
    </row>
    <row r="1932" ht="12.75">
      <c r="H1932" s="135"/>
    </row>
    <row r="1933" ht="12.75">
      <c r="H1933" s="135"/>
    </row>
    <row r="1934" ht="12.75">
      <c r="H1934" s="135"/>
    </row>
    <row r="1935" ht="12.75">
      <c r="H1935" s="135"/>
    </row>
    <row r="1936" ht="12.75">
      <c r="H1936" s="135"/>
    </row>
    <row r="1937" ht="12.75">
      <c r="H1937" s="135"/>
    </row>
    <row r="1938" ht="12.75">
      <c r="H1938" s="135"/>
    </row>
    <row r="1939" ht="12.75">
      <c r="H1939" s="135"/>
    </row>
    <row r="1940" ht="12.75">
      <c r="H1940" s="135"/>
    </row>
    <row r="1941" ht="12.75">
      <c r="H1941" s="135"/>
    </row>
    <row r="1942" ht="12.75">
      <c r="H1942" s="135"/>
    </row>
    <row r="1943" ht="12.75">
      <c r="H1943" s="135"/>
    </row>
    <row r="1944" ht="12.75">
      <c r="H1944" s="135"/>
    </row>
    <row r="1945" ht="12.75">
      <c r="H1945" s="135"/>
    </row>
    <row r="1946" ht="12.75">
      <c r="H1946" s="135"/>
    </row>
    <row r="1947" ht="12.75">
      <c r="H1947" s="135"/>
    </row>
    <row r="1948" ht="12.75">
      <c r="H1948" s="135"/>
    </row>
    <row r="1949" ht="12.75">
      <c r="H1949" s="135"/>
    </row>
    <row r="1950" ht="12.75">
      <c r="H1950" s="135"/>
    </row>
    <row r="1951" ht="12.75">
      <c r="H1951" s="135"/>
    </row>
    <row r="1952" ht="12.75">
      <c r="H1952" s="135"/>
    </row>
    <row r="1953" ht="12.75">
      <c r="H1953" s="135"/>
    </row>
    <row r="1954" ht="12.75">
      <c r="H1954" s="135"/>
    </row>
    <row r="1955" ht="12.75">
      <c r="H1955" s="135"/>
    </row>
    <row r="1956" ht="12.75">
      <c r="H1956" s="135"/>
    </row>
    <row r="1957" ht="12.75">
      <c r="H1957" s="135"/>
    </row>
    <row r="1958" ht="12.75">
      <c r="H1958" s="135"/>
    </row>
    <row r="1959" ht="12.75">
      <c r="H1959" s="135"/>
    </row>
    <row r="1960" ht="12.75">
      <c r="H1960" s="135"/>
    </row>
    <row r="1961" ht="12.75">
      <c r="H1961" s="135"/>
    </row>
    <row r="1962" ht="12.75">
      <c r="H1962" s="135"/>
    </row>
    <row r="1963" ht="12.75">
      <c r="H1963" s="135"/>
    </row>
    <row r="1964" ht="12.75">
      <c r="H1964" s="135"/>
    </row>
    <row r="1965" ht="12.75">
      <c r="H1965" s="135"/>
    </row>
    <row r="1966" ht="12.75">
      <c r="H1966" s="135"/>
    </row>
    <row r="1967" ht="12.75">
      <c r="H1967" s="135"/>
    </row>
    <row r="1968" ht="12.75">
      <c r="H1968" s="135"/>
    </row>
    <row r="1969" ht="12.75">
      <c r="H1969" s="135"/>
    </row>
    <row r="1970" ht="12.75">
      <c r="H1970" s="135"/>
    </row>
    <row r="1971" ht="12.75">
      <c r="H1971" s="135"/>
    </row>
    <row r="1972" ht="12.75">
      <c r="H1972" s="135"/>
    </row>
    <row r="1973" ht="12.75">
      <c r="H1973" s="135"/>
    </row>
    <row r="1974" ht="12.75">
      <c r="H1974" s="135"/>
    </row>
    <row r="1975" ht="12.75">
      <c r="H1975" s="135"/>
    </row>
    <row r="1976" ht="12.75">
      <c r="H1976" s="135"/>
    </row>
    <row r="1977" ht="12.75">
      <c r="H1977" s="135"/>
    </row>
    <row r="1978" ht="12.75">
      <c r="H1978" s="135"/>
    </row>
    <row r="1979" ht="12.75">
      <c r="H1979" s="135"/>
    </row>
    <row r="1980" ht="12.75">
      <c r="H1980" s="135"/>
    </row>
    <row r="1981" ht="12.75">
      <c r="H1981" s="135"/>
    </row>
    <row r="1982" ht="12.75">
      <c r="H1982" s="135"/>
    </row>
    <row r="1983" ht="12.75">
      <c r="H1983" s="135"/>
    </row>
    <row r="1984" ht="12.75">
      <c r="H1984" s="135"/>
    </row>
    <row r="1985" ht="12.75">
      <c r="H1985" s="135"/>
    </row>
    <row r="1986" ht="12.75">
      <c r="H1986" s="135"/>
    </row>
    <row r="1987" ht="12.75">
      <c r="H1987" s="135"/>
    </row>
    <row r="1988" ht="12.75">
      <c r="H1988" s="135"/>
    </row>
    <row r="1989" ht="12.75">
      <c r="H1989" s="135"/>
    </row>
    <row r="1990" ht="12.75">
      <c r="H1990" s="135"/>
    </row>
    <row r="1991" ht="12.75">
      <c r="H1991" s="135"/>
    </row>
    <row r="1992" ht="12.75">
      <c r="H1992" s="135"/>
    </row>
    <row r="1993" ht="12.75">
      <c r="H1993" s="135"/>
    </row>
    <row r="1994" ht="12.75">
      <c r="H1994" s="135"/>
    </row>
    <row r="1995" ht="12.75">
      <c r="H1995" s="135"/>
    </row>
    <row r="1996" ht="12.75">
      <c r="H1996" s="135"/>
    </row>
    <row r="1997" ht="12.75">
      <c r="H1997" s="135"/>
    </row>
    <row r="1998" ht="12.75">
      <c r="H1998" s="135"/>
    </row>
    <row r="1999" ht="12.75">
      <c r="H1999" s="135"/>
    </row>
    <row r="2000" ht="12.75">
      <c r="H2000" s="135"/>
    </row>
    <row r="2001" ht="12.75">
      <c r="H2001" s="135"/>
    </row>
    <row r="2002" ht="12.75">
      <c r="H2002" s="135"/>
    </row>
    <row r="2003" ht="12.75">
      <c r="H2003" s="135"/>
    </row>
    <row r="2004" ht="12.75">
      <c r="H2004" s="135"/>
    </row>
    <row r="2005" ht="12.75">
      <c r="H2005" s="135"/>
    </row>
    <row r="2006" ht="12.75">
      <c r="H2006" s="135"/>
    </row>
    <row r="2007" ht="12.75">
      <c r="H2007" s="135"/>
    </row>
    <row r="2008" ht="12.75">
      <c r="H2008" s="135"/>
    </row>
    <row r="2009" ht="12.75">
      <c r="H2009" s="135"/>
    </row>
    <row r="2010" ht="12.75">
      <c r="H2010" s="135"/>
    </row>
    <row r="2011" ht="12.75">
      <c r="H2011" s="135"/>
    </row>
    <row r="2012" ht="12.75">
      <c r="H2012" s="135"/>
    </row>
    <row r="2013" ht="12.75">
      <c r="H2013" s="135"/>
    </row>
    <row r="2014" ht="12.75">
      <c r="H2014" s="135"/>
    </row>
    <row r="2015" ht="12.75">
      <c r="H2015" s="135"/>
    </row>
    <row r="2016" ht="12.75">
      <c r="H2016" s="135"/>
    </row>
    <row r="2017" ht="12.75">
      <c r="H2017" s="135"/>
    </row>
    <row r="2018" ht="12.75">
      <c r="H2018" s="135"/>
    </row>
    <row r="2019" ht="12.75">
      <c r="H2019" s="135"/>
    </row>
    <row r="2020" ht="12.75">
      <c r="H2020" s="135"/>
    </row>
    <row r="2021" ht="12.75">
      <c r="H2021" s="135"/>
    </row>
    <row r="2022" ht="12.75">
      <c r="H2022" s="135"/>
    </row>
    <row r="2023" ht="12.75">
      <c r="H2023" s="135"/>
    </row>
    <row r="2024" ht="12.75">
      <c r="H2024" s="135"/>
    </row>
    <row r="2025" ht="12.75">
      <c r="H2025" s="135"/>
    </row>
    <row r="2026" ht="12.75">
      <c r="H2026" s="135"/>
    </row>
    <row r="2027" ht="12.75">
      <c r="H2027" s="135"/>
    </row>
    <row r="2028" ht="12.75">
      <c r="H2028" s="135"/>
    </row>
    <row r="2029" ht="12.75">
      <c r="H2029" s="135"/>
    </row>
    <row r="2030" ht="12.75">
      <c r="H2030" s="135"/>
    </row>
    <row r="2031" ht="12.75">
      <c r="H2031" s="135"/>
    </row>
    <row r="2032" ht="12.75">
      <c r="H2032" s="135"/>
    </row>
    <row r="2033" ht="12.75">
      <c r="H2033" s="135"/>
    </row>
    <row r="2034" ht="12.75">
      <c r="H2034" s="135"/>
    </row>
    <row r="2035" ht="12.75">
      <c r="H2035" s="135"/>
    </row>
    <row r="2036" ht="12.75">
      <c r="H2036" s="135"/>
    </row>
    <row r="2037" ht="12.75">
      <c r="H2037" s="135"/>
    </row>
    <row r="2038" ht="12.75">
      <c r="H2038" s="135"/>
    </row>
    <row r="2039" ht="12.75">
      <c r="H2039" s="135"/>
    </row>
    <row r="2040" ht="12.75">
      <c r="H2040" s="135"/>
    </row>
    <row r="2041" ht="12.75">
      <c r="H2041" s="135"/>
    </row>
    <row r="2042" ht="12.75">
      <c r="H2042" s="135"/>
    </row>
    <row r="2043" ht="12.75">
      <c r="H2043" s="135"/>
    </row>
    <row r="2044" ht="12.75">
      <c r="H2044" s="135"/>
    </row>
    <row r="2045" ht="12.75">
      <c r="H2045" s="135"/>
    </row>
    <row r="2046" ht="12.75">
      <c r="H2046" s="135"/>
    </row>
    <row r="2047" ht="12.75">
      <c r="H2047" s="135"/>
    </row>
    <row r="2048" ht="12.75">
      <c r="H2048" s="135"/>
    </row>
    <row r="2049" ht="12.75">
      <c r="H2049" s="135"/>
    </row>
    <row r="2050" ht="12.75">
      <c r="H2050" s="135"/>
    </row>
    <row r="2051" ht="12.75">
      <c r="H2051" s="135"/>
    </row>
    <row r="2052" ht="12.75">
      <c r="H2052" s="135"/>
    </row>
    <row r="2053" ht="12.75">
      <c r="H2053" s="135"/>
    </row>
    <row r="2054" ht="12.75">
      <c r="H2054" s="135"/>
    </row>
    <row r="2055" ht="12.75">
      <c r="H2055" s="135"/>
    </row>
    <row r="2056" ht="12.75">
      <c r="H2056" s="135"/>
    </row>
    <row r="2057" ht="12.75">
      <c r="H2057" s="135"/>
    </row>
    <row r="2058" ht="12.75">
      <c r="H2058" s="135"/>
    </row>
    <row r="2059" ht="12.75">
      <c r="H2059" s="135"/>
    </row>
    <row r="2060" ht="12.75">
      <c r="H2060" s="135"/>
    </row>
    <row r="2061" ht="12.75">
      <c r="H2061" s="135"/>
    </row>
    <row r="2062" ht="12.75">
      <c r="H2062" s="135"/>
    </row>
    <row r="2063" ht="12.75">
      <c r="H2063" s="135"/>
    </row>
    <row r="2064" ht="12.75">
      <c r="H2064" s="135"/>
    </row>
    <row r="2065" ht="12.75">
      <c r="H2065" s="135"/>
    </row>
    <row r="2066" ht="12.75">
      <c r="H2066" s="135"/>
    </row>
    <row r="2067" ht="12.75">
      <c r="H2067" s="135"/>
    </row>
    <row r="2068" ht="12.75">
      <c r="H2068" s="135"/>
    </row>
    <row r="2069" ht="12.75">
      <c r="H2069" s="135"/>
    </row>
    <row r="2070" ht="12.75">
      <c r="H2070" s="135"/>
    </row>
    <row r="2071" ht="12.75">
      <c r="H2071" s="135"/>
    </row>
    <row r="2072" ht="12.75">
      <c r="H2072" s="135"/>
    </row>
    <row r="2073" ht="12.75">
      <c r="H2073" s="135"/>
    </row>
    <row r="2074" ht="12.75">
      <c r="H2074" s="135"/>
    </row>
    <row r="2075" ht="12.75">
      <c r="H2075" s="135"/>
    </row>
    <row r="2076" ht="12.75">
      <c r="H2076" s="135"/>
    </row>
    <row r="2077" ht="12.75">
      <c r="H2077" s="135"/>
    </row>
    <row r="2078" ht="12.75">
      <c r="H2078" s="135"/>
    </row>
    <row r="2079" ht="12.75">
      <c r="H2079" s="135"/>
    </row>
    <row r="2080" ht="12.75">
      <c r="H2080" s="135"/>
    </row>
    <row r="2081" ht="12.75">
      <c r="H2081" s="135"/>
    </row>
    <row r="2082" ht="12.75">
      <c r="H2082" s="135"/>
    </row>
    <row r="2083" ht="12.75">
      <c r="H2083" s="135"/>
    </row>
    <row r="2084" ht="12.75">
      <c r="H2084" s="135"/>
    </row>
    <row r="2085" ht="12.75">
      <c r="H2085" s="135"/>
    </row>
    <row r="2086" ht="12.75">
      <c r="H2086" s="135"/>
    </row>
    <row r="2087" ht="12.75">
      <c r="H2087" s="135"/>
    </row>
    <row r="2088" ht="12.75">
      <c r="H2088" s="135"/>
    </row>
    <row r="2089" ht="12.75">
      <c r="H2089" s="135"/>
    </row>
    <row r="2090" ht="12.75">
      <c r="H2090" s="135"/>
    </row>
    <row r="2091" ht="12.75">
      <c r="H2091" s="135"/>
    </row>
    <row r="2092" ht="12.75">
      <c r="H2092" s="135"/>
    </row>
    <row r="2093" ht="12.75">
      <c r="H2093" s="135"/>
    </row>
    <row r="2094" ht="12.75">
      <c r="H2094" s="135"/>
    </row>
    <row r="2095" ht="12.75">
      <c r="H2095" s="135"/>
    </row>
    <row r="2096" ht="12.75">
      <c r="H2096" s="135"/>
    </row>
    <row r="2097" ht="12.75">
      <c r="H2097" s="135"/>
    </row>
    <row r="2098" ht="12.75">
      <c r="H2098" s="135"/>
    </row>
    <row r="2099" ht="12.75">
      <c r="H2099" s="135"/>
    </row>
    <row r="2100" ht="12.75">
      <c r="H2100" s="135"/>
    </row>
    <row r="2101" ht="12.75">
      <c r="H2101" s="135"/>
    </row>
    <row r="2102" ht="12.75">
      <c r="H2102" s="135"/>
    </row>
    <row r="2103" ht="12.75">
      <c r="H2103" s="135"/>
    </row>
    <row r="2104" ht="12.75">
      <c r="H2104" s="135"/>
    </row>
    <row r="2105" ht="12.75">
      <c r="H2105" s="135"/>
    </row>
    <row r="2106" ht="12.75">
      <c r="H2106" s="135"/>
    </row>
    <row r="2107" ht="12.75">
      <c r="H2107" s="135"/>
    </row>
    <row r="2108" ht="12.75">
      <c r="H2108" s="135"/>
    </row>
    <row r="2109" ht="12.75">
      <c r="H2109" s="135"/>
    </row>
    <row r="2110" ht="12.75">
      <c r="H2110" s="135"/>
    </row>
    <row r="2111" ht="12.75">
      <c r="H2111" s="135"/>
    </row>
    <row r="2112" ht="12.75">
      <c r="H2112" s="135"/>
    </row>
    <row r="2113" ht="12.75">
      <c r="H2113" s="135"/>
    </row>
    <row r="2114" ht="12.75">
      <c r="H2114" s="135"/>
    </row>
    <row r="2115" ht="12.75">
      <c r="H2115" s="135"/>
    </row>
    <row r="2116" ht="12.75">
      <c r="H2116" s="135"/>
    </row>
    <row r="2117" ht="12.75">
      <c r="H2117" s="135"/>
    </row>
    <row r="2118" ht="12.75">
      <c r="H2118" s="135"/>
    </row>
    <row r="2119" ht="12.75">
      <c r="H2119" s="135"/>
    </row>
    <row r="2120" ht="12.75">
      <c r="H2120" s="135"/>
    </row>
    <row r="2121" ht="12.75">
      <c r="H2121" s="135"/>
    </row>
    <row r="2122" ht="12.75">
      <c r="H2122" s="135"/>
    </row>
    <row r="2123" ht="12.75">
      <c r="H2123" s="135"/>
    </row>
    <row r="2124" ht="12.75">
      <c r="H2124" s="135"/>
    </row>
    <row r="2125" ht="12.75">
      <c r="H2125" s="135"/>
    </row>
    <row r="2126" ht="12.75">
      <c r="H2126" s="135"/>
    </row>
    <row r="2127" ht="12.75">
      <c r="H2127" s="135"/>
    </row>
    <row r="2128" ht="12.75">
      <c r="H2128" s="135"/>
    </row>
    <row r="2129" ht="12.75">
      <c r="H2129" s="135"/>
    </row>
    <row r="2130" ht="12.75">
      <c r="H2130" s="135"/>
    </row>
    <row r="2131" ht="12.75">
      <c r="H2131" s="135"/>
    </row>
    <row r="2132" ht="12.75">
      <c r="H2132" s="135"/>
    </row>
    <row r="2133" ht="12.75">
      <c r="H2133" s="135"/>
    </row>
    <row r="2134" ht="12.75">
      <c r="H2134" s="135"/>
    </row>
    <row r="2135" ht="12.75">
      <c r="H2135" s="135"/>
    </row>
    <row r="2136" ht="12.75">
      <c r="H2136" s="135"/>
    </row>
    <row r="2137" ht="12.75">
      <c r="H2137" s="135"/>
    </row>
    <row r="2138" ht="12.75">
      <c r="H2138" s="135"/>
    </row>
    <row r="2139" ht="12.75">
      <c r="H2139" s="135"/>
    </row>
    <row r="2140" ht="12.75">
      <c r="H2140" s="135"/>
    </row>
    <row r="2141" ht="12.75">
      <c r="H2141" s="135"/>
    </row>
    <row r="2142" ht="12.75">
      <c r="H2142" s="135"/>
    </row>
    <row r="2143" ht="12.75">
      <c r="H2143" s="135"/>
    </row>
    <row r="2144" ht="12.75">
      <c r="H2144" s="135"/>
    </row>
    <row r="2145" ht="12.75">
      <c r="H2145" s="135"/>
    </row>
    <row r="2146" ht="12.75">
      <c r="H2146" s="135"/>
    </row>
    <row r="2147" ht="12.75">
      <c r="H2147" s="135"/>
    </row>
    <row r="2148" ht="12.75">
      <c r="H2148" s="135"/>
    </row>
    <row r="2149" ht="12.75">
      <c r="H2149" s="135"/>
    </row>
    <row r="2150" ht="12.75">
      <c r="H2150" s="135"/>
    </row>
    <row r="2151" ht="12.75">
      <c r="H2151" s="135"/>
    </row>
    <row r="2152" ht="12.75">
      <c r="H2152" s="135"/>
    </row>
  </sheetData>
  <printOptions horizontalCentered="1"/>
  <pageMargins left="0.3937007874015748" right="0.3937007874015748" top="0.984251968503937" bottom="0.984251968503937" header="0.5118110236220472" footer="0.5118110236220472"/>
  <pageSetup fitToHeight="10" horizontalDpi="600" verticalDpi="600" orientation="landscape" paperSize="9" scale="50" r:id="rId1"/>
  <headerFooter alignWithMargins="0">
    <oddFooter>&amp;L&amp;14Příloha č. 26&amp;C&amp;12 &amp;14 &amp;"Arial CE,Tučné"7228&amp;"Arial CE,Obyčejné"   Havárie střech památek&amp;R&amp;14Strana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zdenka.hankova</cp:lastModifiedBy>
  <cp:lastPrinted>2012-02-08T12:38:18Z</cp:lastPrinted>
  <dcterms:created xsi:type="dcterms:W3CDTF">2011-05-03T09:11:05Z</dcterms:created>
  <dcterms:modified xsi:type="dcterms:W3CDTF">2012-02-17T09:33:46Z</dcterms:modified>
  <cp:category/>
  <cp:version/>
  <cp:contentType/>
  <cp:contentStatus/>
</cp:coreProperties>
</file>