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6" yWindow="65464" windowWidth="15480" windowHeight="11640" firstSheet="2" activeTab="2"/>
  </bookViews>
  <sheets>
    <sheet name="List1" sheetId="1" r:id="rId1"/>
    <sheet name="Přehled komise" sheetId="2" r:id="rId2"/>
    <sheet name="Podpora kulturních aktivit" sheetId="3" r:id="rId3"/>
  </sheets>
  <definedNames>
    <definedName name="_xlnm.Print_Titles" localSheetId="1">'Přehled komise'!$4:$4</definedName>
  </definedNames>
  <calcPr fullCalcOnLoad="1"/>
</workbook>
</file>

<file path=xl/sharedStrings.xml><?xml version="1.0" encoding="utf-8"?>
<sst xmlns="http://schemas.openxmlformats.org/spreadsheetml/2006/main" count="2234" uniqueCount="990">
  <si>
    <t xml:space="preserve">Praha  10 </t>
  </si>
  <si>
    <t>Praha 2</t>
  </si>
  <si>
    <t>26524741</t>
  </si>
  <si>
    <t>Mgr. Richard Trsťan, ředitel</t>
  </si>
  <si>
    <t>605 842 191</t>
  </si>
  <si>
    <t>MgA. Viera Kučerová</t>
  </si>
  <si>
    <t>603 235 678</t>
  </si>
  <si>
    <t>viera.k@centrum.cz</t>
  </si>
  <si>
    <t>Východní nám. 821/9</t>
  </si>
  <si>
    <t>141 00</t>
  </si>
  <si>
    <t>Mgr. Richard Trsťan</t>
  </si>
  <si>
    <t xml:space="preserve">Etnická asociace Etnica  </t>
  </si>
  <si>
    <t>Ing. Jaroslav Miňo,  předseda</t>
  </si>
  <si>
    <t>777 144 773</t>
  </si>
  <si>
    <t>45235287</t>
  </si>
  <si>
    <t>777 301 958</t>
  </si>
  <si>
    <t>723 887 739</t>
  </si>
  <si>
    <t>606 554 908</t>
  </si>
  <si>
    <t>733 381 670</t>
  </si>
  <si>
    <t>Sdružení členů a přátel folklorního souboru Jackové</t>
  </si>
  <si>
    <t>68334320</t>
  </si>
  <si>
    <t>558 357 496</t>
  </si>
  <si>
    <t>Dukelská 145</t>
  </si>
  <si>
    <t>739 91</t>
  </si>
  <si>
    <t>Břeclav</t>
  </si>
  <si>
    <t>26642107</t>
  </si>
  <si>
    <t>Jablunkov</t>
  </si>
  <si>
    <t>Schválená dotace projekt</t>
  </si>
  <si>
    <t>Kulturní aktivity příslušníků národnostních menšin</t>
  </si>
  <si>
    <r>
      <t xml:space="preserve">bulharská </t>
    </r>
    <r>
      <rPr>
        <b/>
        <sz val="10"/>
        <rFont val="Times New Roman"/>
        <family val="1"/>
      </rPr>
      <t xml:space="preserve">  </t>
    </r>
  </si>
  <si>
    <r>
      <t xml:space="preserve">chorvatská </t>
    </r>
    <r>
      <rPr>
        <b/>
        <sz val="10"/>
        <rFont val="Times New Roman"/>
        <family val="1"/>
      </rPr>
      <t xml:space="preserve">  </t>
    </r>
  </si>
  <si>
    <r>
      <t xml:space="preserve">maďarská </t>
    </r>
    <r>
      <rPr>
        <b/>
        <sz val="10"/>
        <rFont val="Times New Roman"/>
        <family val="1"/>
      </rPr>
      <t xml:space="preserve">  </t>
    </r>
  </si>
  <si>
    <r>
      <t xml:space="preserve">německá </t>
    </r>
    <r>
      <rPr>
        <b/>
        <sz val="10"/>
        <rFont val="Times New Roman"/>
        <family val="1"/>
      </rPr>
      <t xml:space="preserve">  </t>
    </r>
  </si>
  <si>
    <r>
      <t xml:space="preserve">polská </t>
    </r>
    <r>
      <rPr>
        <b/>
        <sz val="10"/>
        <rFont val="Times New Roman"/>
        <family val="1"/>
      </rPr>
      <t xml:space="preserve">  </t>
    </r>
  </si>
  <si>
    <r>
      <t xml:space="preserve">romská </t>
    </r>
    <r>
      <rPr>
        <b/>
        <sz val="10"/>
        <rFont val="Times New Roman"/>
        <family val="1"/>
      </rPr>
      <t xml:space="preserve">  </t>
    </r>
  </si>
  <si>
    <r>
      <t xml:space="preserve">rusínská </t>
    </r>
    <r>
      <rPr>
        <b/>
        <sz val="10"/>
        <rFont val="Times New Roman"/>
        <family val="1"/>
      </rPr>
      <t xml:space="preserve">  </t>
    </r>
  </si>
  <si>
    <r>
      <t xml:space="preserve">ruská </t>
    </r>
    <r>
      <rPr>
        <b/>
        <sz val="10"/>
        <rFont val="Times New Roman"/>
        <family val="1"/>
      </rPr>
      <t xml:space="preserve">  </t>
    </r>
  </si>
  <si>
    <r>
      <t xml:space="preserve">řecká </t>
    </r>
    <r>
      <rPr>
        <b/>
        <sz val="10"/>
        <rFont val="Times New Roman"/>
        <family val="1"/>
      </rPr>
      <t xml:space="preserve">  </t>
    </r>
  </si>
  <si>
    <r>
      <t xml:space="preserve">slovenská </t>
    </r>
    <r>
      <rPr>
        <b/>
        <sz val="10"/>
        <rFont val="Times New Roman"/>
        <family val="1"/>
      </rPr>
      <t xml:space="preserve">  </t>
    </r>
  </si>
  <si>
    <t>Zdůvodnění - žádost nad 500 000,- Kč</t>
  </si>
  <si>
    <t>Obec Slovákov v Českej republike</t>
  </si>
  <si>
    <t>Praha  5</t>
  </si>
  <si>
    <t>Komplexný program kultúrnych aktivít slovenskej národnostnej menšiny v ČR</t>
  </si>
  <si>
    <t xml:space="preserve">Slovenský literárny klub v ČR   </t>
  </si>
  <si>
    <r>
      <t>Živá dielňa slovenských spisovate</t>
    </r>
    <r>
      <rPr>
        <sz val="10"/>
        <rFont val="Arial"/>
        <family val="2"/>
      </rPr>
      <t>ľ</t>
    </r>
    <r>
      <rPr>
        <sz val="10"/>
        <rFont val="Times New Roman"/>
        <family val="1"/>
      </rPr>
      <t>ov</t>
    </r>
  </si>
  <si>
    <t>Jevišovka</t>
  </si>
  <si>
    <t>Praha  10</t>
  </si>
  <si>
    <t>maďarská</t>
  </si>
  <si>
    <t>německá</t>
  </si>
  <si>
    <t>polská</t>
  </si>
  <si>
    <t>romská</t>
  </si>
  <si>
    <t>slovenská</t>
  </si>
  <si>
    <t>ukrajinská</t>
  </si>
  <si>
    <t>řecká</t>
  </si>
  <si>
    <t>Dotace pro národnostní menšinu:</t>
  </si>
  <si>
    <t>bulharská</t>
  </si>
  <si>
    <t>rusínská</t>
  </si>
  <si>
    <t>c e l k e m</t>
  </si>
  <si>
    <t>ruská</t>
  </si>
  <si>
    <t>občanská sdružení:</t>
  </si>
  <si>
    <t>chorvatská</t>
  </si>
  <si>
    <t>leden - prosinec</t>
  </si>
  <si>
    <t>Ing. Georgi Georgiev</t>
  </si>
  <si>
    <t>www.pirin.cz</t>
  </si>
  <si>
    <t>2028325359</t>
  </si>
  <si>
    <t>Mgr. Maria Zacharieva</t>
  </si>
  <si>
    <t>www.balgari.eu</t>
  </si>
  <si>
    <t>1962160309</t>
  </si>
  <si>
    <t xml:space="preserve">Pirin, občanské sdružení  </t>
  </si>
  <si>
    <t>120 00</t>
  </si>
  <si>
    <t>603 404 396</t>
  </si>
  <si>
    <t>602 00</t>
  </si>
  <si>
    <t>Praha</t>
  </si>
  <si>
    <t>Brno</t>
  </si>
  <si>
    <t>0300</t>
  </si>
  <si>
    <t>0800</t>
  </si>
  <si>
    <t>Brno-město</t>
  </si>
  <si>
    <t>0100</t>
  </si>
  <si>
    <t>Pr.č.</t>
  </si>
  <si>
    <t>Předkladatel</t>
  </si>
  <si>
    <t>Číslo jednací</t>
  </si>
  <si>
    <t>Právní forma</t>
  </si>
  <si>
    <t>doklad o právní subjektivitě</t>
  </si>
  <si>
    <t>IČO</t>
  </si>
  <si>
    <t>kont. osoba</t>
  </si>
  <si>
    <t>Telefon</t>
  </si>
  <si>
    <t>Realizátor projektu</t>
  </si>
  <si>
    <t>e-mail</t>
  </si>
  <si>
    <t>www</t>
  </si>
  <si>
    <t>S - ulice, č.p.</t>
  </si>
  <si>
    <t>S - Město</t>
  </si>
  <si>
    <t>PSČ</t>
  </si>
  <si>
    <t>KA - Příjemce pošty</t>
  </si>
  <si>
    <t>KA - ulice, č.p.</t>
  </si>
  <si>
    <t>KA - Město</t>
  </si>
  <si>
    <t>Účet č.</t>
  </si>
  <si>
    <t>Kód banky</t>
  </si>
  <si>
    <t>Položka neinv.</t>
  </si>
  <si>
    <t>Okres</t>
  </si>
  <si>
    <t>Kód okresu</t>
  </si>
  <si>
    <t>Kraj</t>
  </si>
  <si>
    <t>Kód kraje</t>
  </si>
  <si>
    <t>Projekt</t>
  </si>
  <si>
    <t>Materiálové náklady</t>
  </si>
  <si>
    <t>Nemateriálové náklady</t>
  </si>
  <si>
    <t>Osobní náklady</t>
  </si>
  <si>
    <t>Rozpočet projektu</t>
  </si>
  <si>
    <t>Termín realizace</t>
  </si>
  <si>
    <t>Termín akce</t>
  </si>
  <si>
    <t>Požadovaná částka</t>
  </si>
  <si>
    <t>%</t>
  </si>
  <si>
    <t>Přidělená dotace celkem</t>
  </si>
  <si>
    <t>% vůči rozpočtu</t>
  </si>
  <si>
    <t>2.čtvrtletí</t>
  </si>
  <si>
    <t>3. čtvrtletí</t>
  </si>
  <si>
    <t>Navýšení částka</t>
  </si>
  <si>
    <t>4. čtvrtletí</t>
  </si>
  <si>
    <t>Celková výše dotace po navýšení</t>
  </si>
  <si>
    <t>26591723</t>
  </si>
  <si>
    <t>638 00</t>
  </si>
  <si>
    <t>Ing. Georgi Georgiev,  předseda</t>
  </si>
  <si>
    <t>Uchování bulharských lidových tradic a tanců</t>
  </si>
  <si>
    <t>26544229</t>
  </si>
  <si>
    <t>Americká  28</t>
  </si>
  <si>
    <t>777 196 322</t>
  </si>
  <si>
    <t>Dny bulharské kultury</t>
  </si>
  <si>
    <t>Klub Vazraždane</t>
  </si>
  <si>
    <t>Praha  2</t>
  </si>
  <si>
    <t xml:space="preserve">Vazraždane  </t>
  </si>
  <si>
    <t>Mgr. Maria Zacharieva,  předsedkyně</t>
  </si>
  <si>
    <t>Sdružení občanů chorvatské národnosti v ČR</t>
  </si>
  <si>
    <t>15545610</t>
  </si>
  <si>
    <t>Jihomoravský</t>
  </si>
  <si>
    <t>Hlavní město Praha</t>
  </si>
  <si>
    <t xml:space="preserve">Svaz Maďarů žijících v českých zemích </t>
  </si>
  <si>
    <t>00196797</t>
  </si>
  <si>
    <t>271 746 932</t>
  </si>
  <si>
    <t>Anna Rákóczi</t>
  </si>
  <si>
    <t>www.csmmsz.org</t>
  </si>
  <si>
    <t>K Botiči  409/2</t>
  </si>
  <si>
    <t>101 00</t>
  </si>
  <si>
    <t>27-4663640277</t>
  </si>
  <si>
    <t>Dny maďarské kultury - prezentace a šíření maďarské kultury v českém prostředí</t>
  </si>
  <si>
    <t>00006009</t>
  </si>
  <si>
    <t>Irena Nováková,  předsedkyně</t>
  </si>
  <si>
    <t>novak.irena@centrum.cz</t>
  </si>
  <si>
    <t>Vocelova  602/3</t>
  </si>
  <si>
    <t>4200097124</t>
  </si>
  <si>
    <t>6800</t>
  </si>
  <si>
    <t>100</t>
  </si>
  <si>
    <t>duben - prosinec</t>
  </si>
  <si>
    <t>60121505</t>
  </si>
  <si>
    <t>Irena Kuncová,  předsedkyně</t>
  </si>
  <si>
    <t>461 316 304</t>
  </si>
  <si>
    <t>Irena Kuncová</t>
  </si>
  <si>
    <t>Svitavská  18</t>
  </si>
  <si>
    <t>Moravská Třebová</t>
  </si>
  <si>
    <t>571 01</t>
  </si>
  <si>
    <t>533</t>
  </si>
  <si>
    <t>Svitavy</t>
  </si>
  <si>
    <t>Pardubický</t>
  </si>
  <si>
    <t>46745122</t>
  </si>
  <si>
    <t>233 344 410</t>
  </si>
  <si>
    <t>Mgr. Martin Dzingel</t>
  </si>
  <si>
    <t>Praha  6</t>
  </si>
  <si>
    <t>123122307</t>
  </si>
  <si>
    <t xml:space="preserve">Praha </t>
  </si>
  <si>
    <t xml:space="preserve">Praha  </t>
  </si>
  <si>
    <t>Opava</t>
  </si>
  <si>
    <t>Moravskoslezský</t>
  </si>
  <si>
    <t>Richard Šulko</t>
  </si>
  <si>
    <t>Chomutov</t>
  </si>
  <si>
    <t>nám. Svobody  526</t>
  </si>
  <si>
    <t>Třinec</t>
  </si>
  <si>
    <t>739 61</t>
  </si>
  <si>
    <t>1685702359</t>
  </si>
  <si>
    <t>Frýdek - Místek</t>
  </si>
  <si>
    <t>Podpora činnosti Polského pěveckého souboru  HUTNIK</t>
  </si>
  <si>
    <t>64121038</t>
  </si>
  <si>
    <t xml:space="preserve">Alois Martynek,  člen výboru </t>
  </si>
  <si>
    <t>Alois Martynek</t>
  </si>
  <si>
    <t>Mosty u Jablunkova  523</t>
  </si>
  <si>
    <t>739 98</t>
  </si>
  <si>
    <t>0600</t>
  </si>
  <si>
    <t xml:space="preserve">Kongres Poláků v České republice   </t>
  </si>
  <si>
    <t>00535613</t>
  </si>
  <si>
    <t>558 711 453</t>
  </si>
  <si>
    <t>kongres@polonica.cz</t>
  </si>
  <si>
    <t>www.polonica.cz</t>
  </si>
  <si>
    <t>Komenského  4</t>
  </si>
  <si>
    <t>Český Těšín</t>
  </si>
  <si>
    <t>737 01</t>
  </si>
  <si>
    <t>2307356</t>
  </si>
  <si>
    <t>Karviná</t>
  </si>
  <si>
    <t>Dokumentační centrum Kongresu Poláků v ČR</t>
  </si>
  <si>
    <t>Rozvoj umění sborového zpěvu</t>
  </si>
  <si>
    <t>00442771</t>
  </si>
  <si>
    <t>zg@pzko.cz</t>
  </si>
  <si>
    <t>www.pzko.cz</t>
  </si>
  <si>
    <t>Střelniční  209/28</t>
  </si>
  <si>
    <t>41030435</t>
  </si>
  <si>
    <t>Mgr. Michal Przywara</t>
  </si>
  <si>
    <t>www.smp.yc.cz</t>
  </si>
  <si>
    <t>Dny studentské kultury</t>
  </si>
  <si>
    <t>69624186</t>
  </si>
  <si>
    <t>Mgr. Helena Legowicz,  předsedkyně</t>
  </si>
  <si>
    <t>Mgr. Helena Legowicz</t>
  </si>
  <si>
    <t>legowicz@rkka.cz</t>
  </si>
  <si>
    <t>www.sppk-czechy.wz.cz</t>
  </si>
  <si>
    <t>5500</t>
  </si>
  <si>
    <t>735 06</t>
  </si>
  <si>
    <t>69343951</t>
  </si>
  <si>
    <t>slovo21@centrum.cz</t>
  </si>
  <si>
    <t xml:space="preserve">120 00  </t>
  </si>
  <si>
    <t>Sdružení krajanů a přátel Ruské tradice v ČR  (Ruská tradice, o. s.)</t>
  </si>
  <si>
    <t>26539713</t>
  </si>
  <si>
    <t xml:space="preserve">Ing. Igor Zolotarev, CSc.,  předseda  </t>
  </si>
  <si>
    <t>602 748 366</t>
  </si>
  <si>
    <t xml:space="preserve">Ing. Igor Zolotarev, CSc.  </t>
  </si>
  <si>
    <t>igor@it.cas.cz</t>
  </si>
  <si>
    <t>www.ruslo.cz</t>
  </si>
  <si>
    <t xml:space="preserve">Asociace řeckých obcí v České republice   </t>
  </si>
  <si>
    <t>65349334</t>
  </si>
  <si>
    <t>aro.ch.bialas@centrum.cz</t>
  </si>
  <si>
    <t>www.arovcr.cz</t>
  </si>
  <si>
    <t>SPC J  1027/49</t>
  </si>
  <si>
    <t>Krnov</t>
  </si>
  <si>
    <t>794 01</t>
  </si>
  <si>
    <t>Christos Bialas</t>
  </si>
  <si>
    <t>86-5214970267</t>
  </si>
  <si>
    <t>Bruntál</t>
  </si>
  <si>
    <t>Kulturní činnost řecké menšiny v ČR</t>
  </si>
  <si>
    <t>Lyceum Řekyň v České republice</t>
  </si>
  <si>
    <t>Lyceum.Rekyn@seznam.cz</t>
  </si>
  <si>
    <t>www.lyceumrekyn.cz</t>
  </si>
  <si>
    <t>Starobrněnská  20</t>
  </si>
  <si>
    <t>26591235</t>
  </si>
  <si>
    <t>info@fssarvanci.cz</t>
  </si>
  <si>
    <t>www.fssarvanci.cz</t>
  </si>
  <si>
    <t>Vinohradská  1316/95</t>
  </si>
  <si>
    <t>PhDr. Helena Nosková, CSc.,  předsedkyně</t>
  </si>
  <si>
    <t>PhDr. Helena Nosková, CSc.</t>
  </si>
  <si>
    <t>www.klubsk.net</t>
  </si>
  <si>
    <t>60432811</t>
  </si>
  <si>
    <t>MUDr. Mária Miňová,  předsedkyně</t>
  </si>
  <si>
    <t>MUDr. Mária Miňová</t>
  </si>
  <si>
    <t>limbora@gmail.com</t>
  </si>
  <si>
    <t>www.limbora.cz</t>
  </si>
  <si>
    <t>Gorazdova  356/3</t>
  </si>
  <si>
    <t>65398777</t>
  </si>
  <si>
    <t>Mgr. Naďa Vokušová,  předsedkyně</t>
  </si>
  <si>
    <t>Mgr. Naďa Vokušová</t>
  </si>
  <si>
    <t>www.czsk.net</t>
  </si>
  <si>
    <t>Anastázova  15/6</t>
  </si>
  <si>
    <t>169 00</t>
  </si>
  <si>
    <t>43-3047750267</t>
  </si>
  <si>
    <t>26603292</t>
  </si>
  <si>
    <t>slk@czsk.net</t>
  </si>
  <si>
    <t>www.czsk.net/zrkadlenie</t>
  </si>
  <si>
    <t>Salmovská  1534/11</t>
  </si>
  <si>
    <t>1084596001</t>
  </si>
  <si>
    <t xml:space="preserve">Sdružení Ukrajinců a příznivců Ukrajiny  </t>
  </si>
  <si>
    <t>00506605</t>
  </si>
  <si>
    <t>Mgr. Olga Mandová,  předsedkyně</t>
  </si>
  <si>
    <t>737 972 692</t>
  </si>
  <si>
    <t>Mgr. Olga Mandová</t>
  </si>
  <si>
    <t>mandova@gvp.cz</t>
  </si>
  <si>
    <t>1922879319</t>
  </si>
  <si>
    <t xml:space="preserve">Sbor sv. Vladimíra </t>
  </si>
  <si>
    <t xml:space="preserve">Ukrajinská iniciativa v České republice  </t>
  </si>
  <si>
    <t>60448296</t>
  </si>
  <si>
    <t>Viktor Rajčinec,  předseda</t>
  </si>
  <si>
    <t>Viktor Rajčinec</t>
  </si>
  <si>
    <t>www.ukrajinci.cz</t>
  </si>
  <si>
    <t>1925774379</t>
  </si>
  <si>
    <t>Ing. Jaroslav Miňo</t>
  </si>
  <si>
    <t>etnica.info@gmail.com</t>
  </si>
  <si>
    <t>1872744001</t>
  </si>
  <si>
    <t>maticeslezska@quick.cz</t>
  </si>
  <si>
    <t>1683010359</t>
  </si>
  <si>
    <t>Ing. et Ing. Jan Kopřiva,  předseda</t>
  </si>
  <si>
    <t>sdruzeni.chorvatu@gmail.com</t>
  </si>
  <si>
    <t>691 83</t>
  </si>
  <si>
    <t>233580106</t>
  </si>
  <si>
    <t>602 846 018</t>
  </si>
  <si>
    <t>Praha 10</t>
  </si>
  <si>
    <t>irena.kuncova@seznam.cz</t>
  </si>
  <si>
    <t>Anna Kornutová</t>
  </si>
  <si>
    <t>Dotace</t>
  </si>
  <si>
    <t>Sdružení polské mládeže v České republice</t>
  </si>
  <si>
    <t>233045971</t>
  </si>
  <si>
    <t>235111469</t>
  </si>
  <si>
    <t>Eva Lioliu,  předsedkyně</t>
  </si>
  <si>
    <t>732 557 827</t>
  </si>
  <si>
    <t>Eva Lioliu</t>
  </si>
  <si>
    <t>Vocelova 602/3</t>
  </si>
  <si>
    <t>26679914</t>
  </si>
  <si>
    <t>603 824 370</t>
  </si>
  <si>
    <t>43-4323110237</t>
  </si>
  <si>
    <t>Ing. Lenka Schimmerová,  předsedkyně</t>
  </si>
  <si>
    <t>777 260 063</t>
  </si>
  <si>
    <t>Ing. Lenka Schimmerová</t>
  </si>
  <si>
    <t>224 919 525</t>
  </si>
  <si>
    <t>Mgr Maria Zacharieva,  předsedkyně</t>
  </si>
  <si>
    <t>csmmsz@volny.cz</t>
  </si>
  <si>
    <t>Vladimír Drábek</t>
  </si>
  <si>
    <t>4200205260</t>
  </si>
  <si>
    <t>644</t>
  </si>
  <si>
    <t>www.moravstichorvati.cz</t>
  </si>
  <si>
    <t>Ing. et Ing. Jan Kopřiva</t>
  </si>
  <si>
    <t>Anna Rákóczi, předsedkyně</t>
  </si>
  <si>
    <t>www.kulturverband.com</t>
  </si>
  <si>
    <t>Irena Nováková</t>
  </si>
  <si>
    <t>276040460287</t>
  </si>
  <si>
    <t>Vandrující Chebští muzikanti</t>
  </si>
  <si>
    <t xml:space="preserve">Górole, folklorní soubor   </t>
  </si>
  <si>
    <t>leden - březen</t>
  </si>
  <si>
    <t>Komenského  4/609</t>
  </si>
  <si>
    <t>www.khamoro.cz, www.slovo21.cz</t>
  </si>
  <si>
    <t>86-856620207</t>
  </si>
  <si>
    <t>noskova@usd.cas.cz</t>
  </si>
  <si>
    <t xml:space="preserve">Folklorní soubor  Šarvanci   </t>
  </si>
  <si>
    <t>JÁNOŠÍKOV DUKÁT,  občanské sdružení</t>
  </si>
  <si>
    <t xml:space="preserve">Praha 4 </t>
  </si>
  <si>
    <t xml:space="preserve">Mosty u Jablunkova  </t>
  </si>
  <si>
    <t>53</t>
  </si>
  <si>
    <t>80</t>
  </si>
  <si>
    <t>Mgr. Martin Dzingel, prezident</t>
  </si>
  <si>
    <t>leden - červen</t>
  </si>
  <si>
    <t>srpen - listopad</t>
  </si>
  <si>
    <t>Mgr. Barbora Hocková</t>
  </si>
  <si>
    <t>2100229151</t>
  </si>
  <si>
    <t>2010</t>
  </si>
  <si>
    <t>249641815</t>
  </si>
  <si>
    <t>48550795</t>
  </si>
  <si>
    <t>Doc.PhDr. Jaromír Slušný, CSc., předseda</t>
  </si>
  <si>
    <t>777 591 215</t>
  </si>
  <si>
    <t>www.slovaci.cz</t>
  </si>
  <si>
    <t>Bronzová 2024/29</t>
  </si>
  <si>
    <t>Praha 13</t>
  </si>
  <si>
    <t>listopad</t>
  </si>
  <si>
    <t>2222608504</t>
  </si>
  <si>
    <t>Jevišovka 1</t>
  </si>
  <si>
    <t>107-1333350257</t>
  </si>
  <si>
    <t>26592509</t>
  </si>
  <si>
    <t>Kateřina Romaňáková</t>
  </si>
  <si>
    <t>skejusan@seznam.cz</t>
  </si>
  <si>
    <t xml:space="preserve">Chomutov </t>
  </si>
  <si>
    <t>177973457</t>
  </si>
  <si>
    <t>422</t>
  </si>
  <si>
    <t>Ústecký</t>
  </si>
  <si>
    <t>42</t>
  </si>
  <si>
    <t>608 756 425</t>
  </si>
  <si>
    <t>Dokumentační a muzejní středisko slovenské národnostní menšiny v ČR</t>
  </si>
  <si>
    <t>Komenského 4</t>
  </si>
  <si>
    <t>Adéla Stec,  předsedkyně</t>
  </si>
  <si>
    <t>608 453 092</t>
  </si>
  <si>
    <t>Adéla Stec</t>
  </si>
  <si>
    <t>Jelena Silajdžić</t>
  </si>
  <si>
    <t>ThDr. Józef Szymeczek, Dr,  předseda</t>
  </si>
  <si>
    <t>Mgr. Marian Steffek</t>
  </si>
  <si>
    <t>ThDr. Józef Szymeczek, Dr</t>
  </si>
  <si>
    <t>Mgr. Aneta Roszka</t>
  </si>
  <si>
    <t>Turistické informační centrum města Brna, příspěvková organizace</t>
  </si>
  <si>
    <t>00101460</t>
  </si>
  <si>
    <t>www.kultura-brno.cz</t>
  </si>
  <si>
    <t>Radnická 2-10/366</t>
  </si>
  <si>
    <t>658 78</t>
  </si>
  <si>
    <t>64</t>
  </si>
  <si>
    <t>Gorazdova 3</t>
  </si>
  <si>
    <t>732 519 619</t>
  </si>
  <si>
    <t>Mgr. Oĺga Feldeková</t>
  </si>
  <si>
    <t>BONA FIDE</t>
  </si>
  <si>
    <t xml:space="preserve">Slovenské združenie LIMBORA  </t>
  </si>
  <si>
    <t>Mgr. Oĺga Feldeková,  předsedkyně</t>
  </si>
  <si>
    <t xml:space="preserve">Folklorní sdružení  Púčik   </t>
  </si>
  <si>
    <t>150 00</t>
  </si>
  <si>
    <t>Praha 4</t>
  </si>
  <si>
    <t>00442780</t>
  </si>
  <si>
    <t>info@bgklub.cz</t>
  </si>
  <si>
    <t>www.bgklub.cz</t>
  </si>
  <si>
    <t>10338021</t>
  </si>
  <si>
    <t>Krajanské setkání v Mikulčicích</t>
  </si>
  <si>
    <t>Majdalenky 852/13</t>
  </si>
  <si>
    <t>nevyplněn</t>
  </si>
  <si>
    <t>balgari@atlas.cz, m.zacharieva@atlas.cz</t>
  </si>
  <si>
    <t>Dokumentace chorvatské národnostní menšiny v ČR</t>
  </si>
  <si>
    <t>Mgr. Lenka Kopřivová</t>
  </si>
  <si>
    <t>10.9. - 31.12.</t>
  </si>
  <si>
    <t>průběžně</t>
  </si>
  <si>
    <t>Soňa Šimánková</t>
  </si>
  <si>
    <t>novak.irena@centrum.cz, sona.mateju@post.cz</t>
  </si>
  <si>
    <t>www.landesversammlung.cz</t>
  </si>
  <si>
    <t>nám. 14. října 1278/1</t>
  </si>
  <si>
    <t>www.balgorolski.eu</t>
  </si>
  <si>
    <t>Komenského 609/4</t>
  </si>
  <si>
    <t>Ing. Jan Ryłko, předseda</t>
  </si>
  <si>
    <t>Mgr. Leszek Richter</t>
  </si>
  <si>
    <t>Ing. Jan Ryłko</t>
  </si>
  <si>
    <t>smp@centrum.cz, Mprzywara@seznam.cz</t>
  </si>
  <si>
    <t>příspěvková organizace obce</t>
  </si>
  <si>
    <t>Mgr.Vladimír Drábek,  předseda člen.výboru</t>
  </si>
  <si>
    <t>430 03</t>
  </si>
  <si>
    <t>Seifertova 4165</t>
  </si>
  <si>
    <t>Christos Bialas, předseda správní rady</t>
  </si>
  <si>
    <t>Zachování a rozvoj kultury řecké menšiny v ČR</t>
  </si>
  <si>
    <t>ČeskoSlovenská scéna</t>
  </si>
  <si>
    <t>70857164</t>
  </si>
  <si>
    <t>Mgr. Jiří Klapka, předseda</t>
  </si>
  <si>
    <t>737 351 148</t>
  </si>
  <si>
    <t>Mgr. Jiří Klapka</t>
  </si>
  <si>
    <t>scena@czsk.net</t>
  </si>
  <si>
    <t>www.scena.czsk.net</t>
  </si>
  <si>
    <t>1156617001</t>
  </si>
  <si>
    <t>155 00</t>
  </si>
  <si>
    <t>578456813</t>
  </si>
  <si>
    <t>Dittrichova 13</t>
  </si>
  <si>
    <t>klub@czsk.net, skalsky@czsk.net</t>
  </si>
  <si>
    <t>Počátecká 15</t>
  </si>
  <si>
    <t>777 212 240</t>
  </si>
  <si>
    <t>uicr@centrum.cz, vikraj@centrum.cz</t>
  </si>
  <si>
    <t>srpen - listopa</t>
  </si>
  <si>
    <t>INFO-DRÁČEK</t>
  </si>
  <si>
    <t>22837558</t>
  </si>
  <si>
    <t>Zdenka Dubová, předsedkyně</t>
  </si>
  <si>
    <t>778 050 185</t>
  </si>
  <si>
    <t>www.info-dracek.cz</t>
  </si>
  <si>
    <t>Libušská 319</t>
  </si>
  <si>
    <t>142 00</t>
  </si>
  <si>
    <t>Zdenka Dubová</t>
  </si>
  <si>
    <t>www.bonafideos.cz</t>
  </si>
  <si>
    <t>Rozprávky</t>
  </si>
  <si>
    <t>Oživené tradice</t>
  </si>
  <si>
    <t>Jarmila Kantorová, předsedkyně</t>
  </si>
  <si>
    <t>728 224 968</t>
  </si>
  <si>
    <t>kancelar.ddm@jablunkov.cz</t>
  </si>
  <si>
    <t>Židovská liberální unie v České republice</t>
  </si>
  <si>
    <t>Dům kultury města Orlové, příspěvková organizace</t>
  </si>
  <si>
    <t>dkmo@email.cz</t>
  </si>
  <si>
    <t>info@ticbrno.cz, hockova@ticbrno.cz</t>
  </si>
  <si>
    <t xml:space="preserve">bulharská   </t>
  </si>
  <si>
    <t xml:space="preserve">chorvatská   </t>
  </si>
  <si>
    <t xml:space="preserve">maďarská   </t>
  </si>
  <si>
    <t xml:space="preserve">německá   </t>
  </si>
  <si>
    <t xml:space="preserve">polská   </t>
  </si>
  <si>
    <t xml:space="preserve">romská   </t>
  </si>
  <si>
    <t xml:space="preserve">ruská   </t>
  </si>
  <si>
    <t xml:space="preserve">řecká   </t>
  </si>
  <si>
    <t xml:space="preserve">slovenská   </t>
  </si>
  <si>
    <t>Živá dielňa slovenských spisovateľov</t>
  </si>
  <si>
    <t>vietnamská</t>
  </si>
  <si>
    <t xml:space="preserve"> </t>
  </si>
  <si>
    <t>Jiřina Belanová</t>
  </si>
  <si>
    <t>Zachování bulharského jazyka, kultury a lidových tradic</t>
  </si>
  <si>
    <t>Popularizace sborového zpěvu, lidové hudby a divadelních forem na vysoké umělecké úrovni</t>
  </si>
  <si>
    <t xml:space="preserve">Kulturně - společenské aktivity a dokumentační činnost PZKO </t>
  </si>
  <si>
    <t xml:space="preserve">Slovo 21, z. s. </t>
  </si>
  <si>
    <t>Slovenské osobnosti na doskách ČeskoSlovenskej scény</t>
  </si>
  <si>
    <t>Dokumentační a muzejní středisko slovenské menšiny v ČR</t>
  </si>
  <si>
    <t>Dětské soubory Limborka a Malá Limborka v roce 2015</t>
  </si>
  <si>
    <t>srbská</t>
  </si>
  <si>
    <t>Srbské sdružení sv. Sáva</t>
  </si>
  <si>
    <t>VII. dny srbské kultury v Praze v roce 2015</t>
  </si>
  <si>
    <t>Srbské kulturní centrum</t>
  </si>
  <si>
    <t>Týden srbských filmů</t>
  </si>
  <si>
    <t xml:space="preserve">Jiné subjekty  (předkladatelem není  spolek)  </t>
  </si>
  <si>
    <t xml:space="preserve">ostatní spolky + multietnické   </t>
  </si>
  <si>
    <t>XVII. ročník Mezinárodního dětského folklorního festivalu "Jackové dětem"</t>
  </si>
  <si>
    <t>Ponton, občanské sdružení</t>
  </si>
  <si>
    <t>Plzeň</t>
  </si>
  <si>
    <t>Ulpan Teplice</t>
  </si>
  <si>
    <t>Teplice</t>
  </si>
  <si>
    <t>Dům národnostních menšin</t>
  </si>
  <si>
    <t>Pavol Breier - Pastieri/Shepherds</t>
  </si>
  <si>
    <t>Integrační centrum Praha, o. p. s.</t>
  </si>
  <si>
    <t>Maslenitsa - Příchod Jara</t>
  </si>
  <si>
    <t>Oslava podzimu - Tét Trung Thu</t>
  </si>
  <si>
    <t>Prolínání kultur 2015 - festival národnostních menšin</t>
  </si>
  <si>
    <t>ostatní  spolky + multietnické akce</t>
  </si>
  <si>
    <t>jiné subjekty (mimo spolky)</t>
  </si>
  <si>
    <t xml:space="preserve">jiné subjekty  (předkladatelem není  spolek)  </t>
  </si>
  <si>
    <t>spolek</t>
  </si>
  <si>
    <t>Mgr. Kiril Borovski</t>
  </si>
  <si>
    <t>23.5.</t>
  </si>
  <si>
    <t>Výpis ze spolkového rejstříku, vedeného Městským soudem v Praze, oddíl L, vložka 55. Datum zápisu: 1. ledna 2014. Datum vzniku: 27. září 1988</t>
  </si>
  <si>
    <t>Výpis ze spolkového rejstříku, vedeného Městským soudem v Praze, oddíl L, vložka 13108. Datum zápisu: 1. ledna 2014. Datum vzniku: 21. října 2002</t>
  </si>
  <si>
    <t>26606071</t>
  </si>
  <si>
    <t>603 103 928</t>
  </si>
  <si>
    <t>Mgr. Sevdalina Kovářová Kostadinova</t>
  </si>
  <si>
    <t>sevda@zaedno.org</t>
  </si>
  <si>
    <t>www.zaedno.org</t>
  </si>
  <si>
    <t>Zlonínská 257</t>
  </si>
  <si>
    <t>Mratín</t>
  </si>
  <si>
    <t>181499209</t>
  </si>
  <si>
    <t>Výpis ze spolkového rejstříku, vedeného Krajským soudem v Brně, oddíl L, vložka 9104. Datum zápisu: 1. ledna 2014. Datum vzniku: 25. dubna 2002</t>
  </si>
  <si>
    <t>duben + říjen</t>
  </si>
  <si>
    <t>Výpis ze spolkového rejstříku, vedeného Městským soudem v Praze, oddíl L, vložka 12146. Datum zápisu: 1. ledna 2014. Datum vzniku: 10. října 2001</t>
  </si>
  <si>
    <t>Výpis ze spolkového rejstříku, vedeného Krajským soudem v Brně, oddíl L, vložka 882. Datum zápisu: 1. ledna 2014. Datum vzniku: 28. února 1991</t>
  </si>
  <si>
    <t>Společnost přátel Podkarpatské Rusi</t>
  </si>
  <si>
    <t>Výpis ze spolkového rejstříku, vedeného Městským soudem v Praze, oddíl L, vložka 1053. Datum zápisu: 1. ledna 2014. Datum vzniku: 11. září 1990</t>
  </si>
  <si>
    <t>Kulturní, informační a dokumentační činnost maďarské menšiny v ČR</t>
  </si>
  <si>
    <t>Street Battle Jam - Plzeň 2015</t>
  </si>
  <si>
    <t>Cílem projektu je zachování jazykové a národnostní kultury, poznání a rozvíjení vzájemných česko - maďarských kulturních vztahů, uspokojit své specifické kulturní potřeby a přiblížit kulturní hodnoty maďarského národa českým spoluobčanům. Činnost se týká 6 organizačních jednotek v ČR. Podporou těchto aktivit je naplňována též Státní kulturní politika v České republice.</t>
  </si>
  <si>
    <t>Výpis ze spolkového rejstříku, vedeného Městským soudem v Praze, oddíl L, vložka 1338. Datum zápisu: 1. ledna 2014. Datum vzniku: 13. listopadu 1990</t>
  </si>
  <si>
    <t>Výpis ze spolkového rejstříku, vedeného Krajským soudem v Hradci Králové, oddíl L, vložka 2216. Datum zápisu: 1. ledna 2014. Datum vzniku: 15. února 1994</t>
  </si>
  <si>
    <t>Výpis ze spolkového rejstříku, vedeného Městským soudem v Praze, oddíl L, vložka 4572. Datum zápisu: 1. ledna 2014. Datum vzniku: 19. ledna 1993</t>
  </si>
  <si>
    <t>Výpis ze spolkového rejstříku, vedeného Krajským soudem v Ostravě, oddíl L, vložka 1222. Datum zápisu: 1. ledna 2014. Datum vzniku: 6. března 1992</t>
  </si>
  <si>
    <t>Výpis ze spolkového rejstříku, vedeného Krajským soudem v Ostravě, oddíl L, vložka 13. Datum zápisu: 1. ledna 2014. Datum vzniku: 10. května 1990</t>
  </si>
  <si>
    <t>Výpis ze spolkového rejstříku, vedeného Krajským soudem v Ostravě, oddíl L, vložka 22. Datum zápisu: 1. ledna 2014. Datum vzniku: 15. května 1990</t>
  </si>
  <si>
    <t>558 711 582</t>
  </si>
  <si>
    <t>Výpis ze spolkového rejstříku, vedeného Krajským soudem v Ostravě, oddíl L, vložka 26. Datum zápisu: 1. ledna 2014. Datum vzniku: 17. května 1990</t>
  </si>
  <si>
    <t>Výpis ze spolkového rejstříku, vedeného Krajským soudem v Ostravě, oddíl L, vložka 4355. Datum zápisu: 1. ledna 2014. Datum vzniku: 17. března 1999</t>
  </si>
  <si>
    <t>Výpis ze spolkového rejstříku, vedeného Městským soudem v Praze, oddíl L, vložka 9954. Datum zápisu: 1. ledna 2014. Datum vzniku: 28. dubna 1999</t>
  </si>
  <si>
    <t>Štěpánská 544/1</t>
  </si>
  <si>
    <t>Výpis ze spolkového rejstříku, vedeného Krajským soudem v Ostravě, oddíl L, vložka 3285. Datum zápisu: 1. ledna 2014. Datum vzniku: 3. ledna 1996</t>
  </si>
  <si>
    <t>57417/2014</t>
  </si>
  <si>
    <t>Výpis ze spolkového rejstříku, vedeného Městským soudem v Praze, oddíl L, vložka 877. Datum zápisu: 1. ledna 2014. Datum vzniku: 19. července 1990</t>
  </si>
  <si>
    <t>00270318</t>
  </si>
  <si>
    <t>Březinová Dagmar, tajemnice</t>
  </si>
  <si>
    <t xml:space="preserve">brezda@centrum.cz </t>
  </si>
  <si>
    <t>www.podkarpatskarus.cz</t>
  </si>
  <si>
    <t>Březinová Dagmar</t>
  </si>
  <si>
    <t>12939111</t>
  </si>
  <si>
    <t>Prostřeno na Podkarpatské Rusi - publikace</t>
  </si>
  <si>
    <t>Spolek Folklorní soubor Skejušan</t>
  </si>
  <si>
    <t>Výpis ze spolkového rejstříku, vedeného Krajským soudem v Ústí nad Labem, oddíl L, vložka 4364. Datum zápisu: 1. ledna 2014. Datum vzniku: 21. května 2002</t>
  </si>
  <si>
    <t>Kateřina Romaňáková, předsedkyně</t>
  </si>
  <si>
    <t>Výpis ze spolkového rejstříku, vedeného Městským soudem v Praze, oddíl L, vložka 12062. Datum zápisu: 1. ledna 2014. Datum vzniku: 5. září 2001</t>
  </si>
  <si>
    <t>2800639995</t>
  </si>
  <si>
    <t>Výpis ze spolkového rejstříku, vedeného Krajským soudem v Ostravě, oddíl L, vložka 12809. Datum zápisu: 1. ledna 2014. Datum vzniku: 4. listopadu 1996</t>
  </si>
  <si>
    <t>Výpis ze spolkového rejstříku, vedeného Krajským soudem v Brně, oddíl L, vložka 8304. Datum zápisu: 1. ledna 2014. Datum vzniku: 21. prosince 2000</t>
  </si>
  <si>
    <t>Výpis ze spolkového rejstříku, vedeného Městským soudem v Praze, oddíl L, vložka 15144. Datum zápisu: 1. ledna 2014. Datum vzniku:  26. října 2004</t>
  </si>
  <si>
    <t>58256/2014</t>
  </si>
  <si>
    <t>Výpis ze spolkového rejstříku, vedeného Městským soudem v Praze, oddíl L, vložka 11143. Datum zápisu: 1. ledna 2014. Datum vzniku:  23. srpna 2000</t>
  </si>
  <si>
    <t>Výpis ze spolkového rejstříku, vedeného Městským soudem v Praze, oddíl L, vložka 12648. Datum zápisu: 1. ledna 2014. Datum vzniku:  19. dubna 2002</t>
  </si>
  <si>
    <t>peter.liptak@email.cz</t>
  </si>
  <si>
    <t>Doc.PhDr. Jaromír Slušný, CSc.</t>
  </si>
  <si>
    <t>říjen - listopad</t>
  </si>
  <si>
    <t>58264/2014</t>
  </si>
  <si>
    <t>Výpis ze spolkového rejstříku, vedeného Městským soudem v Praze, oddíl L, vložka 5432. Datum zápisu: 1. ledna 2014. Datum vzniku:  27. října 1993</t>
  </si>
  <si>
    <t>Výpis ze spolkového rejstříku, vedeného Městským soudem v Praze, oddíl L, vložka 7605. Datum zápisu: 1. ledna 2014. Datum vzniku:  9. července 1999</t>
  </si>
  <si>
    <t xml:space="preserve">Slovensko-český klub, z. s.    </t>
  </si>
  <si>
    <t>60227/2014</t>
  </si>
  <si>
    <t>Mgr. Vladimír Skalský</t>
  </si>
  <si>
    <t>Výpis ze spolkového rejstříku, vedeného Městským soudem v Praze, oddíl L, vložka 13050. Datum zápisu: 1. ledna 2014. Datum vzniku:  27. září 2002</t>
  </si>
  <si>
    <t xml:space="preserve">Srbské sdružení sv. Sáva    </t>
  </si>
  <si>
    <t>26597195</t>
  </si>
  <si>
    <t>Mgr. Branka Kubešová, CSc.,  předsedkyně</t>
  </si>
  <si>
    <t>Mgr. Branislava Kubešová, CSc.</t>
  </si>
  <si>
    <t>ss.sv.sava@centrum.cz</t>
  </si>
  <si>
    <t>www.sv-sava.cz</t>
  </si>
  <si>
    <t>185565146</t>
  </si>
  <si>
    <t>Výpis ze spolkového rejstříku, vedeného Městským soudem v Praze, oddíl L, vložka 12858. Datum zápisu: 1. ledna 2014. Datum vzniku:  3. července 2002</t>
  </si>
  <si>
    <t>Sokolská 1869/18</t>
  </si>
  <si>
    <t>červenec - prosinec</t>
  </si>
  <si>
    <t>4.11.</t>
  </si>
  <si>
    <t xml:space="preserve">Srbské kulturní centrum    </t>
  </si>
  <si>
    <t>55211/2014</t>
  </si>
  <si>
    <t>Výpis ze spolkového rejstříku, vedeného Městským soudem v Praze, oddíl L, vložka 23417. Datum zápisu: 1. ledna 2014. Datum vzniku:  29. září 2011</t>
  </si>
  <si>
    <t>22771875</t>
  </si>
  <si>
    <t>skc.praha@gmail.com</t>
  </si>
  <si>
    <t>253227959</t>
  </si>
  <si>
    <t>Dny etnických menšinových sdružení České republiky v SKC</t>
  </si>
  <si>
    <t>březen - srpen</t>
  </si>
  <si>
    <t>1.6.</t>
  </si>
  <si>
    <t>55215/2014</t>
  </si>
  <si>
    <t>únor - prosinec</t>
  </si>
  <si>
    <t>10.10.</t>
  </si>
  <si>
    <t>Výpis ze spolkového rejstříku, vedeného Městským soudem v Praze, oddíl L, vložka 73. Datum zápisu: 1. ledna 2014. Datum vzniku:  2. května 1990</t>
  </si>
  <si>
    <t>Výpis ze spolkového rejstříku, vedeného Městským soudem v Praze, oddíl L, vložka 20555. Datum zápisu: 1. ledna 2014. Datum vzniku:  26. srpna 2009</t>
  </si>
  <si>
    <t>Máchova 469/23</t>
  </si>
  <si>
    <t>2800533365</t>
  </si>
  <si>
    <t>58277/2014</t>
  </si>
  <si>
    <t>Výpis ze spolkového rejstříku, vedeného Městským soudem v Praze, oddíl L, vložka 11618. Datum zápisu: 1. ledna 2014. Datum vzniku:  8. března 2001</t>
  </si>
  <si>
    <t>2300224187</t>
  </si>
  <si>
    <t>58278/2014</t>
  </si>
  <si>
    <t>Výpis ze spolkového rejstříku, vedeného Městským soudem v Praze, oddíl L, vložka 14137. Datum zápisu: 1. ledna 2014. Datum vzniku:  3. listopadu 2003</t>
  </si>
  <si>
    <t>Výpis ze spolkového rejstříku, vedeného Městským soudem v Praze, oddíl L, vložka 4489. Datum zápisu: 1. ledna 2014. Datum vzniku:  29. prosince 1992</t>
  </si>
  <si>
    <t>Výpis ze spolkového rejstříku, vedeného Krajským soudem v Ostravě, oddíl L, vložka 11796. Datum zápisu: 1. ledna 2014. Datum vzniku: 10. února 1992</t>
  </si>
  <si>
    <t>558 357 655</t>
  </si>
  <si>
    <t>Dolní Lomná 260</t>
  </si>
  <si>
    <t>58280/2014</t>
  </si>
  <si>
    <t>Výpis ze spolkového rejstříku, vedeného Krajským soudem v Plzni, oddíl L, vložka  2147. Datum zápisu: 1. ledna 2014. Datum vzniku: 30. října 1996</t>
  </si>
  <si>
    <t>Mgr. Lukáš Eisenvort, statutární zástupce</t>
  </si>
  <si>
    <t>Bc. Jakub Václavů</t>
  </si>
  <si>
    <t>info@ponton.cz</t>
  </si>
  <si>
    <t>www.ponton.cz</t>
  </si>
  <si>
    <t>Podmostní 1/1</t>
  </si>
  <si>
    <t>301 12</t>
  </si>
  <si>
    <t>Mgr. Lukáš Eisenvort</t>
  </si>
  <si>
    <t>Plzeň - město</t>
  </si>
  <si>
    <t>Plzeňský</t>
  </si>
  <si>
    <t>58281/2014</t>
  </si>
  <si>
    <t>1.10.2014 - 30.9.2015</t>
  </si>
  <si>
    <t>29.5.</t>
  </si>
  <si>
    <t>1.9.2014 - 1.6.2015</t>
  </si>
  <si>
    <t>Výpis ze spolkového rejstříku, vedeného Krajským soudem v Ústí nad Labem, oddíl L, vložka  6565. Datum zápisu: 1. ledna 2014. Datum vzniku: 11. září 2008</t>
  </si>
  <si>
    <t>Robert Appel,  předseda</t>
  </si>
  <si>
    <t>Michal Lebovič</t>
  </si>
  <si>
    <t>lebovic@troell.cz</t>
  </si>
  <si>
    <t>www.ulpanteplice.cz</t>
  </si>
  <si>
    <t>Duchcovská 1505/3</t>
  </si>
  <si>
    <t>415 01</t>
  </si>
  <si>
    <t>Robert Appel</t>
  </si>
  <si>
    <t>Výpis ze spolkového rejstříku, vedeného Krajským soudem v Ostravě, oddíl L, vložka 4176. Datum zápisu: 1. ledna 2014. Datum vzniku: 13. listopadu 1998</t>
  </si>
  <si>
    <t>55229/2014</t>
  </si>
  <si>
    <t>58283/2014</t>
  </si>
  <si>
    <t>o. p. s.</t>
  </si>
  <si>
    <t>Výpis z rejstříku obecně prospěšných společností, vedeného Městským soudem v Praze,  oddíl O, vložka 635</t>
  </si>
  <si>
    <t>Mgr. Jakub Štědroň, ředitel</t>
  </si>
  <si>
    <t>Mgr. Jakub Štědroň</t>
  </si>
  <si>
    <t>jstedron@dnm-praha.eu</t>
  </si>
  <si>
    <t>www.dnm-praha.eu</t>
  </si>
  <si>
    <t>2010180008</t>
  </si>
  <si>
    <t>červenec - listopad</t>
  </si>
  <si>
    <t>1.10. - 1. 11.</t>
  </si>
  <si>
    <t>58284/2014</t>
  </si>
  <si>
    <t>Výpis z rejstříku obecně prospěšných společností, vedeného Městským soudem v Praze,  oddíl O, vložka 885</t>
  </si>
  <si>
    <t>Bc. Zdeněk Horváth, ředitel</t>
  </si>
  <si>
    <t xml:space="preserve">Mgr. Alen Kovačevič </t>
  </si>
  <si>
    <t>pobocky@icpraha.com</t>
  </si>
  <si>
    <t>www.icpraha.com</t>
  </si>
  <si>
    <t>Žitná 1574/51</t>
  </si>
  <si>
    <t xml:space="preserve">Praha  2 </t>
  </si>
  <si>
    <t xml:space="preserve">Praha  1 </t>
  </si>
  <si>
    <t>110 00</t>
  </si>
  <si>
    <t>Bc. Zdeněk Horváth</t>
  </si>
  <si>
    <t>2014530028</t>
  </si>
  <si>
    <t>20.3.</t>
  </si>
  <si>
    <t>58285/2014</t>
  </si>
  <si>
    <t>27.9.</t>
  </si>
  <si>
    <t>58287/2014</t>
  </si>
  <si>
    <t>zřizovací listina z 30.4.2013</t>
  </si>
  <si>
    <t>00320463</t>
  </si>
  <si>
    <t>Mgr. Olga Humplíková, ředitelka</t>
  </si>
  <si>
    <t>596 309 010</t>
  </si>
  <si>
    <t>Ing. Jana Komínková</t>
  </si>
  <si>
    <t>596 309 012</t>
  </si>
  <si>
    <t>podatelna@medk.cz</t>
  </si>
  <si>
    <t>www.medk.cz</t>
  </si>
  <si>
    <t>tř. Osvobození 1639/43</t>
  </si>
  <si>
    <t>Mgr. Olga Humplíková</t>
  </si>
  <si>
    <t>00335791</t>
  </si>
  <si>
    <t>duben - září</t>
  </si>
  <si>
    <t>20.6.</t>
  </si>
  <si>
    <t>Výpis z obchodního rejstříku, vedeného Krajským soudem v Brně,  oddíl Pr, vložka 18</t>
  </si>
  <si>
    <t>Výpis ze spolkového rejstříku, vedeného Městským soudem v Praze, oddíl L, vložka 6121. Datum zápisu: 1. ledna 2014. Datum vzniku:  13. června 1994</t>
  </si>
  <si>
    <t>Mgr. Kiril Borovski - předseda</t>
  </si>
  <si>
    <t>2300323679</t>
  </si>
  <si>
    <t>Dolní Lomná</t>
  </si>
  <si>
    <t>Městský dům kultury Karviná</t>
  </si>
  <si>
    <t>22830260</t>
  </si>
  <si>
    <t>Dr. Vlastimil Fabišik,  předseda</t>
  </si>
  <si>
    <t>603 445 279</t>
  </si>
  <si>
    <t>Dr. Vlastimil Fabišik</t>
  </si>
  <si>
    <t>www.janosikovdukat.cz</t>
  </si>
  <si>
    <t>Chodská  2829/19/i</t>
  </si>
  <si>
    <t>612 00</t>
  </si>
  <si>
    <t>Chodská  2829/19i</t>
  </si>
  <si>
    <t>234309430</t>
  </si>
  <si>
    <t>leden - září</t>
  </si>
  <si>
    <t>Výpis ze spolkového rejstříku, vedeného Krajským soudem v Brně, oddíl L, vložka 14305. Datum zápisu: 1. ledna 2014. Datum vzniku: 30. října 2009</t>
  </si>
  <si>
    <t>Výběrové řízení 2016</t>
  </si>
  <si>
    <t>o.s. Bulharská pravoslavná obec v České republice</t>
  </si>
  <si>
    <t>Festivalové dny "Víra, Naděje, Láska a Moudrost - všechno to, co nás sbližuje"</t>
  </si>
  <si>
    <t>25. Chorvatský kulturní den (kiritof)</t>
  </si>
  <si>
    <t>Velké kulturní setkání německé menšiny v ČR 2016</t>
  </si>
  <si>
    <t>Spolek Němců a přátel německé kultury</t>
  </si>
  <si>
    <t>Aktivity celostátního Spolku Němců a přátel německé kultury</t>
  </si>
  <si>
    <t>Základní organizace Kraslice s pěveckým sborem Heimatchor</t>
  </si>
  <si>
    <t>Spolek Němců v Čechách, z. s.</t>
  </si>
  <si>
    <t>Nečtiny</t>
  </si>
  <si>
    <t>Mezinárodní přehlídka lidových kapel a folklorních souborů 2016</t>
  </si>
  <si>
    <t>Takoví jsme 2016/Tacy jesteśmy 2016. Kulturní aktivity Kongresu Poláků v ČR v roce 2016</t>
  </si>
  <si>
    <t xml:space="preserve">Polský kulturně-osvětový svaz v České republice z. s.   </t>
  </si>
  <si>
    <t>Independent.pl - setkání s polskou nezávislou kulturou</t>
  </si>
  <si>
    <t>Výbor pro odškodnění romského holocaustu v ČR</t>
  </si>
  <si>
    <t>Hořice</t>
  </si>
  <si>
    <t>Putovní výstava "Zaniklý svět" - aktivizace česko - romského porozumění</t>
  </si>
  <si>
    <t>Naše kořeny - naše dědictví</t>
  </si>
  <si>
    <t>Kulturně-společenská činnost Ruské tradice v roce 2016</t>
  </si>
  <si>
    <t>Kniha: Jak to vidí číča Luša</t>
  </si>
  <si>
    <t>Dokumentace slovenské kultury a programy k 70. výročí návratu slovenských krajanů</t>
  </si>
  <si>
    <t>Pětadvacetileté putování s lidovou písní a tancem</t>
  </si>
  <si>
    <t>Taneční dílna slovenských lidových tanců</t>
  </si>
  <si>
    <t>Folklorní soubor Šarvanci v roce 2016</t>
  </si>
  <si>
    <t>Folklorní večery a taneční školy pro veřejnost</t>
  </si>
  <si>
    <t>Medzinárodný festival slovenského folkloru v ČR Jánošíkov dukát 2016</t>
  </si>
  <si>
    <t>Cena Mateja Hrebendu 2016</t>
  </si>
  <si>
    <t>65. výročí vzniku prvního slovenského souboru a 30. výročí s názvem Limbora</t>
  </si>
  <si>
    <t>Dni slovenskej kultúry po ČR (21. ročník)</t>
  </si>
  <si>
    <t>Kvarteto (+ 2)</t>
  </si>
  <si>
    <t>Kulturní a společenské aktivity Srbského sdružení sv. Sáva v roce 2016</t>
  </si>
  <si>
    <t>Duo MarOlja</t>
  </si>
  <si>
    <t>Dny ukrajinské kultury v ČR 2016</t>
  </si>
  <si>
    <t>Asociace Českých občanů vietnamského původu</t>
  </si>
  <si>
    <t>Taneční kroužek "Pro zachování tradic a národní kultury" občanů české národnosti vietnamského původu</t>
  </si>
  <si>
    <t>Vietnam vzdálený a blízký</t>
  </si>
  <si>
    <t>Tajemné světy loutek</t>
  </si>
  <si>
    <t>Ducatus Teschinensis o. s.</t>
  </si>
  <si>
    <t>Těšín - Město mnoha jazyků a kultur</t>
  </si>
  <si>
    <t xml:space="preserve">Praha srdce národů </t>
  </si>
  <si>
    <t>47. Slezské dny</t>
  </si>
  <si>
    <t>Dny židovské kultury Teplický cimes 2016</t>
  </si>
  <si>
    <t>Židovská liberální unie v České republice (ŽLU)</t>
  </si>
  <si>
    <t>A budeš vyprávět svým dětem - Židovské tradice a svátky</t>
  </si>
  <si>
    <t>Orlová</t>
  </si>
  <si>
    <t>Post Bellum, o. p. s.</t>
  </si>
  <si>
    <t>Babylonfest 2016</t>
  </si>
  <si>
    <t xml:space="preserve">Sdružení přátel polské knihy, z. s.   </t>
  </si>
  <si>
    <t>Mgr. Zdena Szotkowská, předsedkyně</t>
  </si>
  <si>
    <t>Mgr. Zdena Szotkowská</t>
  </si>
  <si>
    <t>o. s. Bulharská pravoslavná obec v České republice</t>
  </si>
  <si>
    <t>63182/2015</t>
  </si>
  <si>
    <t>Výpis ze spolkového rejstříku, vedeného Městským soudem v Praze, oddíl L, vložka 11793. Datum zápisu: 1. ledna 2014. Datum vzniku: 10. května 2001</t>
  </si>
  <si>
    <t>26531593</t>
  </si>
  <si>
    <t>Ing. Silvia Jelínková-Krsteva</t>
  </si>
  <si>
    <t>bulharskepravoslavi@centrum.cz</t>
  </si>
  <si>
    <t>Angel Apasov,  předseda</t>
  </si>
  <si>
    <t>Angel Apasov</t>
  </si>
  <si>
    <t>5754796001</t>
  </si>
  <si>
    <t>63601/2015</t>
  </si>
  <si>
    <t>Todor Radev,  předseda správní rady</t>
  </si>
  <si>
    <t>63795/2015</t>
  </si>
  <si>
    <t>pirin@pirin.cz</t>
  </si>
  <si>
    <t>61131/2015</t>
  </si>
  <si>
    <t>60985/2015</t>
  </si>
  <si>
    <t>63581/2015</t>
  </si>
  <si>
    <t>63592/2015</t>
  </si>
  <si>
    <t>duben - listopad</t>
  </si>
  <si>
    <t>3. - 4.9.</t>
  </si>
  <si>
    <t>63246/2015</t>
  </si>
  <si>
    <t>10A</t>
  </si>
  <si>
    <t>63478/2015</t>
  </si>
  <si>
    <t>63444/2015</t>
  </si>
  <si>
    <t>22. ročník Dnů česko-německé kultury  "Hřebečské přástky"</t>
  </si>
  <si>
    <t>16. - 20.9.</t>
  </si>
  <si>
    <t xml:space="preserve">Shromáždění německých spolků v ČR, z. s.    </t>
  </si>
  <si>
    <t>62938/2015</t>
  </si>
  <si>
    <t>info@landesversammlung.cz</t>
  </si>
  <si>
    <t>105</t>
  </si>
  <si>
    <t>červen - říjen</t>
  </si>
  <si>
    <t>1.10.</t>
  </si>
  <si>
    <t>63604/2015</t>
  </si>
  <si>
    <t>102</t>
  </si>
  <si>
    <t>63603/2015</t>
  </si>
  <si>
    <t xml:space="preserve">Spolek Němců v Čechách, z. s. </t>
  </si>
  <si>
    <t>61536/2015</t>
  </si>
  <si>
    <t xml:space="preserve">Výpis ze spolkového rejstříku, vedeného Krajským soudem v Plzni, oddíl L, vložka 7354. Datum zápisu: 16. července 2015. </t>
  </si>
  <si>
    <t>04221206</t>
  </si>
  <si>
    <t>Richard Šulko, předseda</t>
  </si>
  <si>
    <t>richard@deutschboehmen.cz</t>
  </si>
  <si>
    <t>www.deutschboehmen.cz</t>
  </si>
  <si>
    <t>Plachtín 57</t>
  </si>
  <si>
    <t>331 63</t>
  </si>
  <si>
    <t>4026887349</t>
  </si>
  <si>
    <t>Plzeň - sever</t>
  </si>
  <si>
    <t>32</t>
  </si>
  <si>
    <t>61905/2015</t>
  </si>
  <si>
    <t>martynkovav@seznam.cz</t>
  </si>
  <si>
    <t>8. - 10.1.</t>
  </si>
  <si>
    <t>63724/2015</t>
  </si>
  <si>
    <t>63776/2015</t>
  </si>
  <si>
    <t>63066/2015</t>
  </si>
  <si>
    <t>63576/2015</t>
  </si>
  <si>
    <t>63825/2015</t>
  </si>
  <si>
    <t>březen - červenec</t>
  </si>
  <si>
    <t>1. - 5.6.</t>
  </si>
  <si>
    <t>63823/2015</t>
  </si>
  <si>
    <t>1.9. - 30.11.</t>
  </si>
  <si>
    <t>63634/2015</t>
  </si>
  <si>
    <t>Já čtu tobě a ty mně 2016</t>
  </si>
  <si>
    <t>63375/2015</t>
  </si>
  <si>
    <t>Světový romský festival Khamoro 2016</t>
  </si>
  <si>
    <t>29.5. - 4.6.</t>
  </si>
  <si>
    <t>63826/2015</t>
  </si>
  <si>
    <t>Výpis ze spolkového rejstříku, vedeného Krajským soudem v Hradci Králové, oddíl L, vložka 3353. Datum zápisu: 1. ledna 2014. Datum vzniku: 25. února 1998</t>
  </si>
  <si>
    <t>67983740</t>
  </si>
  <si>
    <t>Čeněk Růžička, prezident</t>
  </si>
  <si>
    <t>Čeněk Růžička</t>
  </si>
  <si>
    <t xml:space="preserve">ruzicka.vporh@seznam.cz </t>
  </si>
  <si>
    <t>www.rom-sinto.cz</t>
  </si>
  <si>
    <t>Barákova 1002</t>
  </si>
  <si>
    <t>508 01</t>
  </si>
  <si>
    <t>19-2298150237</t>
  </si>
  <si>
    <t>Jičín</t>
  </si>
  <si>
    <t>522</t>
  </si>
  <si>
    <t>Královéhradecký</t>
  </si>
  <si>
    <t>52</t>
  </si>
  <si>
    <t>Putovní výstava "Zaniklý svět"  -  aktivizace česko - romského porozumění</t>
  </si>
  <si>
    <t>63015/2015</t>
  </si>
  <si>
    <t>63037/2015</t>
  </si>
  <si>
    <t>63036/2015</t>
  </si>
  <si>
    <t>63583/2015</t>
  </si>
  <si>
    <t>63793/2015</t>
  </si>
  <si>
    <t>62148/2015</t>
  </si>
  <si>
    <t>62158139</t>
  </si>
  <si>
    <t>www.pucik.cz</t>
  </si>
  <si>
    <t>255340074</t>
  </si>
  <si>
    <t>62687/2015</t>
  </si>
  <si>
    <t>Výpis ze spolkového rejstříku, vedeného Krajským soudem v Brně, oddíl L, vložka 5035. Datum zápisu: 1. ledna 2014. Datum vzniku: 22. prosince 1994</t>
  </si>
  <si>
    <t>pucik@atlas.cz</t>
  </si>
  <si>
    <t>62440/2015</t>
  </si>
  <si>
    <t>březen, říjen</t>
  </si>
  <si>
    <t>63295/2015</t>
  </si>
  <si>
    <t>63296/2015</t>
  </si>
  <si>
    <t>62138/2015</t>
  </si>
  <si>
    <t>janosikovdukat@atlas.cz</t>
  </si>
  <si>
    <t xml:space="preserve">5. - 7. 8. </t>
  </si>
  <si>
    <t>63561/2015</t>
  </si>
  <si>
    <t>63783/2015</t>
  </si>
  <si>
    <t>63617/2015</t>
  </si>
  <si>
    <t>604 802 746</t>
  </si>
  <si>
    <t>106</t>
  </si>
  <si>
    <t>63632/2015</t>
  </si>
  <si>
    <t>63630/2015</t>
  </si>
  <si>
    <t>63619/2015</t>
  </si>
  <si>
    <t>62799/2015</t>
  </si>
  <si>
    <t>63558/2015</t>
  </si>
  <si>
    <t>104</t>
  </si>
  <si>
    <t>63605/2015</t>
  </si>
  <si>
    <t>62746/2015</t>
  </si>
  <si>
    <t>62653/2015</t>
  </si>
  <si>
    <t>Výpis ze spolkového rejstříku, vedeného Městským soudem v Praze, oddíl L, vložka 20444. Datum zápisu: 1. ledna 2014. Datum vzniku:  24. července 2009</t>
  </si>
  <si>
    <t>22840621</t>
  </si>
  <si>
    <t>Ing. Cong Tu Pham, předseda</t>
  </si>
  <si>
    <t>602 136 586</t>
  </si>
  <si>
    <t>Ing. Phuong Vu</t>
  </si>
  <si>
    <t>info@acvn.cz</t>
  </si>
  <si>
    <t>www.acvn.cz</t>
  </si>
  <si>
    <t>Ing. Cong Tu Pham</t>
  </si>
  <si>
    <t>237949249</t>
  </si>
  <si>
    <t>63638/2015</t>
  </si>
  <si>
    <t>Pavel Dubový</t>
  </si>
  <si>
    <t>775 655 015</t>
  </si>
  <si>
    <t>zdenka@info-dracek.cz</t>
  </si>
  <si>
    <t>55584/2015</t>
  </si>
  <si>
    <t>605 842 494</t>
  </si>
  <si>
    <t>63573/2015</t>
  </si>
  <si>
    <t>Výpis ze spolkového rejstříku, vedeného Krajským soudem v Ostravě, oddíl L, vložka 7445. Datum zápisu: 1. ledna 2014. Datum vzniku: 8. března 2007</t>
  </si>
  <si>
    <t>27059979</t>
  </si>
  <si>
    <t>Jiří Plšek, předseda</t>
  </si>
  <si>
    <t>776 639 360</t>
  </si>
  <si>
    <t>Mgr. Irena Cichá</t>
  </si>
  <si>
    <t>ducatus@seznam.cz</t>
  </si>
  <si>
    <t>www.ducatus.cz</t>
  </si>
  <si>
    <t>739 95</t>
  </si>
  <si>
    <t>Jarmila Kantorová</t>
  </si>
  <si>
    <t>Paseky 759</t>
  </si>
  <si>
    <t>2203801309</t>
  </si>
  <si>
    <t>63731/2015</t>
  </si>
  <si>
    <t>25. - 30.5.</t>
  </si>
  <si>
    <t>Matice slezská, místní odbor v Dolní Lomné</t>
  </si>
  <si>
    <t>61348/2015</t>
  </si>
  <si>
    <t>www.slezskedny.cz</t>
  </si>
  <si>
    <t>63616/2015</t>
  </si>
  <si>
    <t>Ing. František Fendrych, Ph.D., předseda</t>
  </si>
  <si>
    <t>www.zlu.cz</t>
  </si>
  <si>
    <t>Dlouhá 729/37</t>
  </si>
  <si>
    <t>Praha 1</t>
  </si>
  <si>
    <t>65890825</t>
  </si>
  <si>
    <t>596 511 661</t>
  </si>
  <si>
    <t>596 512 945, 608 856 353</t>
  </si>
  <si>
    <t>www.dkorlova.cz</t>
  </si>
  <si>
    <t>Osvobození 797</t>
  </si>
  <si>
    <t>735 14</t>
  </si>
  <si>
    <t>63284/2015</t>
  </si>
  <si>
    <t>Výpis ze spolkového rejstříku, vedeného Městským soudem v Praze, oddíl L, vložka 10862. Datum zápisu: 1. ledna 2014. Datum vzniku:  27. dubna 2000</t>
  </si>
  <si>
    <t>RNDr. Eva Feiglová, CSc.</t>
  </si>
  <si>
    <t>info@zlu.cz, fendrych@fzu.cz</t>
  </si>
  <si>
    <t>Ing. František Fendrych, Ph.D.</t>
  </si>
  <si>
    <t>101</t>
  </si>
  <si>
    <t>63613/2015</t>
  </si>
  <si>
    <t>Zřizovací listina z 11.2.2008</t>
  </si>
  <si>
    <t>272120030</t>
  </si>
  <si>
    <t>X. Festival národnostních kultur v Orlové</t>
  </si>
  <si>
    <t>27.5.</t>
  </si>
  <si>
    <t>63168/2015</t>
  </si>
  <si>
    <t>26548526</t>
  </si>
  <si>
    <t>Výpis z rejstříku obecně prospěšných společností, vedeného Městským soudem v Praze,  oddíl O, vložka 1368</t>
  </si>
  <si>
    <t>Mikuláš Kroupa, DiS, ředitel</t>
  </si>
  <si>
    <t xml:space="preserve">Mgr. Barbara Šabachová </t>
  </si>
  <si>
    <t>info@postbellum.cz</t>
  </si>
  <si>
    <t>www.postbellum.cz</t>
  </si>
  <si>
    <t>Sněmovní 174/7</t>
  </si>
  <si>
    <t>118 00</t>
  </si>
  <si>
    <t>51-1707230277</t>
  </si>
  <si>
    <t>nejsme tu sami: příběhy našich menšin</t>
  </si>
  <si>
    <t>Mgr. et Mgr. Jana Tichá Janulíková, ředitelka</t>
  </si>
  <si>
    <t>Mgr. et Mgr. Jana Tichá Janulíková</t>
  </si>
  <si>
    <t>13. - 17.9.</t>
  </si>
  <si>
    <t>Sdružení uměleckých a zájmových aktivit Třinec, z. s.</t>
  </si>
  <si>
    <t>Asociace bulharských spolků v ČR z. s.</t>
  </si>
  <si>
    <t xml:space="preserve">Sdružení Němců - Regionální skupina Hřebečsko z. s.  </t>
  </si>
  <si>
    <t>Spolek Zaedno</t>
  </si>
  <si>
    <t>Kolbenova 762/6</t>
  </si>
  <si>
    <t>Praha  9</t>
  </si>
  <si>
    <t>192 00</t>
  </si>
  <si>
    <t>Barbora Herdová, pověřená vedením</t>
  </si>
  <si>
    <t>Barbora Herdová</t>
  </si>
  <si>
    <t>Výběrové řízení 2017</t>
  </si>
  <si>
    <t>Asociace bulharských spolků v ČR, z. s.</t>
  </si>
  <si>
    <t xml:space="preserve">Pirin  </t>
  </si>
  <si>
    <t xml:space="preserve">Dokumentace chorvatské národnostní menšiny </t>
  </si>
  <si>
    <t>26. chorvatský kulturní den (kiritof)</t>
  </si>
  <si>
    <t>Kulturní, informační a dokumentační činnost maďarské menšiny v České republice</t>
  </si>
  <si>
    <t xml:space="preserve">Sdružení Němců - regionální skupina Hřebečsko  z. s.  </t>
  </si>
  <si>
    <t>23. ročník Dnů česko-německé kultury  "Hudba a kultura spojuje"</t>
  </si>
  <si>
    <t xml:space="preserve">Shromáždění německých spolků v České republice, z. s.    </t>
  </si>
  <si>
    <t>Jubilejní kulturní setkání německé menšiny 2017</t>
  </si>
  <si>
    <t>Slezský německý spolek z. s.</t>
  </si>
  <si>
    <t>Podíl Němců na vytváření společného kulturního dědictví</t>
  </si>
  <si>
    <t>Mezinárodní přehlídka lidových kapel a folklorních souborů 2017</t>
  </si>
  <si>
    <t xml:space="preserve">Kongres Poláků v České republice, z. s.   </t>
  </si>
  <si>
    <t>Kulturní aktivity Kongresu Poláků v ČR v roce 2017</t>
  </si>
  <si>
    <t>Macierz Szkolna w Republice Czeskej, Matice školská v České republice</t>
  </si>
  <si>
    <t>XV. Festival dětské písně</t>
  </si>
  <si>
    <t>Polské umělecké sdružení ARS MUSICA,        z. s.</t>
  </si>
  <si>
    <t>Kulturně - společenské aktivity a dokumentační činnost PZKO ve znamení 70 let činnosti svazu</t>
  </si>
  <si>
    <r>
      <t>Stowarzyszenie M</t>
    </r>
    <r>
      <rPr>
        <sz val="10"/>
        <rFont val="Calibri"/>
        <family val="2"/>
      </rPr>
      <t>ł</t>
    </r>
    <r>
      <rPr>
        <sz val="10"/>
        <rFont val="Times New Roman"/>
        <family val="1"/>
      </rPr>
      <t>odzieźy Polskej w RC - Sdružení polské mládeže v ČR, z. s.</t>
    </r>
  </si>
  <si>
    <t>Dny studentské kultury 2017</t>
  </si>
  <si>
    <t xml:space="preserve">Já čtu tobě a ty mně 2017 </t>
  </si>
  <si>
    <t>Wieslaw Adam Berger - knižní publikace</t>
  </si>
  <si>
    <t>Talk show Zaolzie Potrafi (Záolší dokáře) s osobnostmi polské menšiny z Těšínska (Záolší)</t>
  </si>
  <si>
    <t>Zaolzie Potrafi, z. s.</t>
  </si>
  <si>
    <t>Spolek Pro ART</t>
  </si>
  <si>
    <t>Současný tanec pro Romy a "neromy" na Pro ART Festivalu 2017</t>
  </si>
  <si>
    <t>Světový romský festival KHAMORO 2017</t>
  </si>
  <si>
    <t>Výbor pro odškodnění romského holocaustu v ČR, z. s.</t>
  </si>
  <si>
    <t>Společnost přátel Podkarpatské Rusi, o. s.</t>
  </si>
  <si>
    <t>Rudolf Štursa: Země zaslíbená. Fotografická publikace</t>
  </si>
  <si>
    <t>Ruská tradice, z. s.</t>
  </si>
  <si>
    <t>Kulturně-společenská činnost Ruské tradice v roce 2017</t>
  </si>
  <si>
    <t>Kniha T. Anikina: Ženy. Česko. 20. století</t>
  </si>
  <si>
    <t xml:space="preserve">Asociace řeckých obcí v České republice,        z. s.   </t>
  </si>
  <si>
    <t>Koncert pro Mikise Theodorakise</t>
  </si>
  <si>
    <t xml:space="preserve">Asociace Etnica  </t>
  </si>
  <si>
    <t>Limbora v roce 2017</t>
  </si>
  <si>
    <t xml:space="preserve">Asociace Limbora, z. s. </t>
  </si>
  <si>
    <t>Limborka - 25. výročí</t>
  </si>
  <si>
    <t>Festival české a slovenské tvorby pro děti - 3. ročník</t>
  </si>
  <si>
    <t>2. ročník Minifestivalu slovenského divadla</t>
  </si>
  <si>
    <t>Dokumentace slovenské menšiny v ČR a působení slovenské kultury v ČR</t>
  </si>
  <si>
    <t>Folklorní soubor Šarvanci v patnáctém roce své činnosti</t>
  </si>
  <si>
    <t>Obec Slovákov v Českej republike, z. s.</t>
  </si>
  <si>
    <t>Cena Mateja Hrebendu 2017</t>
  </si>
  <si>
    <t>Cyklus besed KLUBY KOREŇOV 2017</t>
  </si>
  <si>
    <t>Dni slovenskej kultúry po ČR (22. ročník)</t>
  </si>
  <si>
    <t xml:space="preserve">Kvarteto </t>
  </si>
  <si>
    <t>800 let od korunovace srbského krále Stefana II Nemanjiče - cyklus 10 přednášek</t>
  </si>
  <si>
    <t>VIII. Dny srbské kultury v Praze</t>
  </si>
  <si>
    <t>Srbský kulturní spolek Radost</t>
  </si>
  <si>
    <t>Naplnění cílů Srbského kulturního spolku Radost v roce 2017</t>
  </si>
  <si>
    <t>Mezinárodní Asociace Ukrajinců EuroMajdan z. s.</t>
  </si>
  <si>
    <t>Projekt ČESKO - UKRAJINSKÉ DOTEKY</t>
  </si>
  <si>
    <t>Sdružení Ukrajinců v ČR BEREHYŇA z. s.</t>
  </si>
  <si>
    <t>Světový den výšivky</t>
  </si>
  <si>
    <t>Dny ukrajinské kultury v ČR 2017</t>
  </si>
  <si>
    <t>Asie vzdálená a blízká</t>
  </si>
  <si>
    <t>Matice slezská - pobočný spolek v Dolní Lomné</t>
  </si>
  <si>
    <t>48. Slezské dny</t>
  </si>
  <si>
    <t>XVIX. ročník Mezinárodního dětského folklorního festivalu "Jackové dětem"</t>
  </si>
  <si>
    <t>Slovanská unie z. s.</t>
  </si>
  <si>
    <t>Polská a chorvatská kultura  / 4. ročník slovanské kultury 2017</t>
  </si>
  <si>
    <t>Dny židovské kultury Teplický cimes 2017</t>
  </si>
  <si>
    <t>A budeš vyprávět svým dětem - Židovské svátky a tradice</t>
  </si>
  <si>
    <t>XI. festival národnostních kultur v Orlové</t>
  </si>
  <si>
    <t>O.R.F. agency, s. r. o.</t>
  </si>
  <si>
    <t>KULTURUS Fest v Praze</t>
  </si>
  <si>
    <t>Nejsme tu sami: příběhy našich menšin II</t>
  </si>
  <si>
    <t>Turistické informační centrum města Brna, p.o.</t>
  </si>
  <si>
    <t>Babylonfest 2017</t>
  </si>
  <si>
    <t>Židovská obec Brno</t>
  </si>
  <si>
    <t>Jak a proč se slaví Pesach, odpolední program pro rodiče       s dětmi</t>
  </si>
  <si>
    <t>Židovská obec v Praze</t>
  </si>
  <si>
    <t>Romská duše. Výstava v Jeruzalémské synagoze 2017</t>
  </si>
  <si>
    <t>subjekt celkem</t>
  </si>
  <si>
    <t>Polský pěvecký spolek Collegium Canticorum</t>
  </si>
  <si>
    <t>381/2017</t>
  </si>
  <si>
    <t>26.2. - 31.5.</t>
  </si>
  <si>
    <t>22.5.</t>
  </si>
  <si>
    <t>Projekt je zaměřen na podporu konání významných kulturně - společenských aktivit a na dokumentační a informační činnost Polského kulturně - osvětového svazu v ČR. Jedná se i o folklorní festivaly, včetně mezinárodních, činnost dětských souborů i dospělých apod. Uvedené aktivity mají dlouhodobou tradici a setkávají se s velkým ohlasem. V roce 2017 se akce konají u příležitosti 70. výročí činnosti spolku. Podporou těchto aktivit je naplňována též Státní kulturní politika v České republice.</t>
  </si>
  <si>
    <t>Cílem festivalu, který se koná již tradičně v Praze, je prezentovat rozmanitost romské kultury z České republiky i ze zahraničí a přispět k lepšímu soužití mezi romskou minoritou a většinovou společností, představit pozitivní romské vzory. Nabízí koncerty tradiční i současné romské hudby, gypsy jazz, klasickou hudbu, workshopy, výstavy, dětský den apod. Dotace je poskytována na základě usnesení vlády ČR č. 347/2003 o podpoře Světového romského festivalu KHAMORO Praha a v souladu s usnesením vlády ze dne 23. února 2015 č. 127, jímž byla přijata Strategie romské integrace do roku 2020.</t>
  </si>
  <si>
    <t>Projekt je zaměřen na zachování jazykové a národní kultury i na aktivní užívání řeckého jazyka, uchování a dokumentování tradic a zvyků své vlasti, informovat nejširší veřejnost o kulturním dění v Asociaci řeckých obcí a jejích 11 řeckých obcích. Podporou těchto aktivit je naplňována též Státní kulturní politika v České republice.</t>
  </si>
  <si>
    <t>Projekt je zaměřen na systematickou a vzájemně provázanou tvorbu a realizaci vlastních uměleckých aktivit slovenské národnostní menšiny v ČR ve všech uměleckých oblastech. Součástí projektu je i velký objem aktivit ve Slovenském domě v Praze. Aktivity realizují především umělci z řad slovenské národnostní menšiny v ČR. Podporou těchto aktivit je naplňována též Státní kulturní politika v České republice.</t>
  </si>
  <si>
    <t>Jak a proč se slaví Pesach, odpolední program pro rodiče s dětmi</t>
  </si>
  <si>
    <t>Projekt je zaměřený na představení tradiční a současné kultury asijských národů, především Vietnamu. Má za cíl zvýšit povědomí majoritní společnosti o asijské kultuře a zároveň aktivně zapojit českou společnost do vzájemného bližšího poznání.  Podporou těchto aktivit je naplňována též Státní kulturní politika v České republice.</t>
  </si>
  <si>
    <t>Polské umělecké sdružení ARS MUSICA, z. s.</t>
  </si>
  <si>
    <t xml:space="preserve">Asociace řeckých obcí v České republice,  z. s.   </t>
  </si>
  <si>
    <t xml:space="preserve">Přeřazeno do programu Integrace příslušníků romské menšiny.
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</si>
</sst>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  <numFmt numFmtId="171" formatCode="[$-405]d\.\ mmmm\ yyyy"/>
    <numFmt numFmtId="172" formatCode="[$-F800]dddd\,\ mmmm\ dd\,\ yyyy"/>
    <numFmt numFmtId="173" formatCode="[&lt;=99999]###\ ##;##\ ##\ ##"/>
    <numFmt numFmtId="174" formatCode="[&lt;=9999999]###\ ##\ ##;##\ ##\ ##\ ##"/>
    <numFmt numFmtId="175" formatCode="000\ 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d/m;@"/>
    <numFmt numFmtId="180" formatCode="#,##0.0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48"/>
      <name val="Times New Roman"/>
      <family val="1"/>
    </font>
    <font>
      <sz val="14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1" fontId="2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 wrapText="1"/>
    </xf>
    <xf numFmtId="1" fontId="1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50" applyNumberFormat="1" applyFont="1">
      <alignment/>
      <protection/>
    </xf>
    <xf numFmtId="3" fontId="1" fillId="0" borderId="0" xfId="0" applyNumberFormat="1" applyFont="1" applyAlignment="1">
      <alignment/>
    </xf>
    <xf numFmtId="49" fontId="7" fillId="0" borderId="0" xfId="36" applyNumberFormat="1" applyFont="1" applyAlignment="1" applyProtection="1">
      <alignment/>
      <protection/>
    </xf>
    <xf numFmtId="0" fontId="7" fillId="0" borderId="0" xfId="36" applyFont="1" applyAlignment="1" applyProtection="1">
      <alignment/>
      <protection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wrapText="1"/>
    </xf>
    <xf numFmtId="49" fontId="1" fillId="0" borderId="0" xfId="50" applyNumberFormat="1" applyFont="1" applyAlignment="1">
      <alignment horizontal="right"/>
      <protection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49" fontId="1" fillId="0" borderId="10" xfId="50" applyNumberFormat="1" applyFont="1" applyBorder="1" applyAlignment="1">
      <alignment wrapText="1"/>
      <protection/>
    </xf>
    <xf numFmtId="0" fontId="1" fillId="0" borderId="0" xfId="0" applyFont="1" applyAlignment="1">
      <alignment wrapText="1"/>
    </xf>
    <xf numFmtId="0" fontId="8" fillId="0" borderId="0" xfId="51" applyFont="1">
      <alignment/>
      <protection/>
    </xf>
    <xf numFmtId="0" fontId="9" fillId="0" borderId="0" xfId="51" applyFont="1">
      <alignment/>
      <protection/>
    </xf>
    <xf numFmtId="3" fontId="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10" fillId="0" borderId="10" xfId="0" applyFont="1" applyFill="1" applyBorder="1" applyAlignment="1">
      <alignment wrapText="1"/>
    </xf>
    <xf numFmtId="0" fontId="1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3" fontId="12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49" fontId="1" fillId="0" borderId="0" xfId="50" applyNumberFormat="1" applyFont="1" applyAlignment="1">
      <alignment horizontal="left"/>
      <protection/>
    </xf>
    <xf numFmtId="49" fontId="1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10" xfId="0" applyNumberForma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1" fillId="0" borderId="0" xfId="0" applyFont="1" applyAlignment="1">
      <alignment horizontal="left" wrapText="1"/>
    </xf>
    <xf numFmtId="168" fontId="1" fillId="0" borderId="10" xfId="0" applyNumberFormat="1" applyFont="1" applyBorder="1" applyAlignment="1">
      <alignment/>
    </xf>
    <xf numFmtId="168" fontId="1" fillId="0" borderId="12" xfId="0" applyNumberFormat="1" applyFont="1" applyFill="1" applyBorder="1" applyAlignment="1">
      <alignment wrapText="1"/>
    </xf>
    <xf numFmtId="3" fontId="1" fillId="0" borderId="11" xfId="0" applyNumberFormat="1" applyFont="1" applyFill="1" applyBorder="1" applyAlignment="1">
      <alignment wrapText="1"/>
    </xf>
    <xf numFmtId="3" fontId="1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49" fontId="10" fillId="0" borderId="10" xfId="0" applyNumberFormat="1" applyFont="1" applyBorder="1" applyAlignment="1">
      <alignment wrapText="1"/>
    </xf>
    <xf numFmtId="0" fontId="0" fillId="0" borderId="0" xfId="0" applyAlignment="1">
      <alignment/>
    </xf>
    <xf numFmtId="179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  <xf numFmtId="49" fontId="10" fillId="0" borderId="10" xfId="50" applyNumberFormat="1" applyFont="1" applyBorder="1" applyAlignment="1">
      <alignment wrapText="1"/>
      <protection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68" fontId="1" fillId="0" borderId="14" xfId="0" applyNumberFormat="1" applyFont="1" applyFill="1" applyBorder="1" applyAlignment="1">
      <alignment wrapText="1"/>
    </xf>
    <xf numFmtId="168" fontId="1" fillId="0" borderId="15" xfId="0" applyNumberFormat="1" applyFont="1" applyFill="1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49" fontId="7" fillId="0" borderId="10" xfId="36" applyNumberFormat="1" applyFont="1" applyBorder="1" applyAlignment="1" applyProtection="1">
      <alignment/>
      <protection/>
    </xf>
    <xf numFmtId="0" fontId="7" fillId="0" borderId="10" xfId="36" applyFont="1" applyBorder="1" applyAlignment="1" applyProtection="1">
      <alignment/>
      <protection/>
    </xf>
    <xf numFmtId="49" fontId="1" fillId="0" borderId="10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49" fontId="7" fillId="0" borderId="0" xfId="36" applyNumberFormat="1" applyFont="1" applyBorder="1" applyAlignment="1" applyProtection="1">
      <alignment/>
      <protection/>
    </xf>
    <xf numFmtId="0" fontId="7" fillId="0" borderId="0" xfId="36" applyFont="1" applyBorder="1" applyAlignment="1" applyProtection="1">
      <alignment/>
      <protection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48" applyNumberFormat="1" applyFont="1">
      <alignment/>
      <protection/>
    </xf>
    <xf numFmtId="0" fontId="1" fillId="0" borderId="0" xfId="48" applyFont="1">
      <alignment/>
      <protection/>
    </xf>
    <xf numFmtId="49" fontId="1" fillId="0" borderId="0" xfId="48" applyNumberFormat="1" applyFont="1" applyAlignment="1">
      <alignment horizontal="right"/>
      <protection/>
    </xf>
    <xf numFmtId="3" fontId="1" fillId="0" borderId="0" xfId="48" applyNumberFormat="1" applyFont="1" applyAlignment="1">
      <alignment horizontal="right"/>
      <protection/>
    </xf>
    <xf numFmtId="49" fontId="1" fillId="0" borderId="0" xfId="48" applyNumberFormat="1" applyFont="1" applyAlignment="1">
      <alignment horizontal="left"/>
      <protection/>
    </xf>
    <xf numFmtId="49" fontId="1" fillId="0" borderId="0" xfId="49" applyNumberFormat="1" applyFont="1">
      <alignment/>
      <protection/>
    </xf>
    <xf numFmtId="49" fontId="1" fillId="0" borderId="0" xfId="49" applyNumberFormat="1" applyFont="1" applyAlignment="1">
      <alignment horizontal="right"/>
      <protection/>
    </xf>
    <xf numFmtId="3" fontId="2" fillId="33" borderId="10" xfId="0" applyNumberFormat="1" applyFont="1" applyFill="1" applyBorder="1" applyAlignment="1">
      <alignment horizontal="center" wrapText="1"/>
    </xf>
    <xf numFmtId="3" fontId="2" fillId="33" borderId="14" xfId="0" applyNumberFormat="1" applyFont="1" applyFill="1" applyBorder="1" applyAlignment="1">
      <alignment horizontal="center" wrapTex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_List1" xfId="50"/>
    <cellStyle name="normální_Přehled komise" xfId="51"/>
    <cellStyle name="Followed Hyperlink" xfId="52"/>
    <cellStyle name="Poznámka" xfId="53"/>
    <cellStyle name="Percent" xfId="54"/>
    <cellStyle name="Procenta 2" xfId="55"/>
    <cellStyle name="Procenta 3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rin@pirin.cz" TargetMode="External" /><Relationship Id="rId2" Type="http://schemas.openxmlformats.org/officeDocument/2006/relationships/hyperlink" Target="http://www.pirin.cz/" TargetMode="External" /><Relationship Id="rId3" Type="http://schemas.openxmlformats.org/officeDocument/2006/relationships/hyperlink" Target="mailto:balgari@atlas.cz" TargetMode="External" /><Relationship Id="rId4" Type="http://schemas.openxmlformats.org/officeDocument/2006/relationships/hyperlink" Target="mailto:balgari@atlas.cz" TargetMode="External" /><Relationship Id="rId5" Type="http://schemas.openxmlformats.org/officeDocument/2006/relationships/hyperlink" Target="http://www.balgari.eu/" TargetMode="External" /><Relationship Id="rId6" Type="http://schemas.openxmlformats.org/officeDocument/2006/relationships/hyperlink" Target="http://www.balgari.eu/" TargetMode="External" /><Relationship Id="rId7" Type="http://schemas.openxmlformats.org/officeDocument/2006/relationships/hyperlink" Target="mailto:csmmsz@volny.cz" TargetMode="External" /><Relationship Id="rId8" Type="http://schemas.openxmlformats.org/officeDocument/2006/relationships/hyperlink" Target="http://www.csmmsz.org/" TargetMode="External" /><Relationship Id="rId9" Type="http://schemas.openxmlformats.org/officeDocument/2006/relationships/hyperlink" Target="mailto:csmmsz@volny.cz" TargetMode="External" /><Relationship Id="rId10" Type="http://schemas.openxmlformats.org/officeDocument/2006/relationships/hyperlink" Target="http://www.csmmsz.org/" TargetMode="External" /><Relationship Id="rId11" Type="http://schemas.openxmlformats.org/officeDocument/2006/relationships/hyperlink" Target="mailto:novak.irena@centrum.cz" TargetMode="External" /><Relationship Id="rId12" Type="http://schemas.openxmlformats.org/officeDocument/2006/relationships/hyperlink" Target="mailto:novak.irena@centrum.cz" TargetMode="External" /><Relationship Id="rId13" Type="http://schemas.openxmlformats.org/officeDocument/2006/relationships/hyperlink" Target="mailto:richard@deutschboehmen.cz" TargetMode="External" /><Relationship Id="rId14" Type="http://schemas.openxmlformats.org/officeDocument/2006/relationships/hyperlink" Target="http://www.deutschboehmen.cz/" TargetMode="External" /><Relationship Id="rId15" Type="http://schemas.openxmlformats.org/officeDocument/2006/relationships/hyperlink" Target="mailto:martynkovav@seznam.cz" TargetMode="External" /><Relationship Id="rId16" Type="http://schemas.openxmlformats.org/officeDocument/2006/relationships/hyperlink" Target="mailto:kongres@polonica.cz" TargetMode="External" /><Relationship Id="rId17" Type="http://schemas.openxmlformats.org/officeDocument/2006/relationships/hyperlink" Target="http://www.polonica.cz/" TargetMode="External" /><Relationship Id="rId18" Type="http://schemas.openxmlformats.org/officeDocument/2006/relationships/hyperlink" Target="mailto:kongres@polonica.cz" TargetMode="External" /><Relationship Id="rId19" Type="http://schemas.openxmlformats.org/officeDocument/2006/relationships/hyperlink" Target="http://www.polonica.cz/" TargetMode="External" /><Relationship Id="rId20" Type="http://schemas.openxmlformats.org/officeDocument/2006/relationships/hyperlink" Target="mailto:sdruzeni.chorvatu@gmail.com" TargetMode="External" /><Relationship Id="rId21" Type="http://schemas.openxmlformats.org/officeDocument/2006/relationships/hyperlink" Target="http://www.moravstichorvati.cz/" TargetMode="External" /><Relationship Id="rId22" Type="http://schemas.openxmlformats.org/officeDocument/2006/relationships/hyperlink" Target="mailto:sdruzeni.chorvatu@gmail.com" TargetMode="External" /><Relationship Id="rId23" Type="http://schemas.openxmlformats.org/officeDocument/2006/relationships/hyperlink" Target="http://www.moravstichorvati.cz/" TargetMode="External" /><Relationship Id="rId24" Type="http://schemas.openxmlformats.org/officeDocument/2006/relationships/hyperlink" Target="http://www.kulturverband.com/" TargetMode="External" /><Relationship Id="rId25" Type="http://schemas.openxmlformats.org/officeDocument/2006/relationships/hyperlink" Target="http://www.kulturverband.com/" TargetMode="External" /><Relationship Id="rId26" Type="http://schemas.openxmlformats.org/officeDocument/2006/relationships/hyperlink" Target="mailto:zg@pzko.cz" TargetMode="External" /><Relationship Id="rId27" Type="http://schemas.openxmlformats.org/officeDocument/2006/relationships/hyperlink" Target="http://www.pzko.cz/" TargetMode="External" /><Relationship Id="rId28" Type="http://schemas.openxmlformats.org/officeDocument/2006/relationships/hyperlink" Target="mailto:smp@centrum.cz" TargetMode="External" /><Relationship Id="rId29" Type="http://schemas.openxmlformats.org/officeDocument/2006/relationships/hyperlink" Target="http://www.smp.yc.cz/" TargetMode="External" /><Relationship Id="rId30" Type="http://schemas.openxmlformats.org/officeDocument/2006/relationships/hyperlink" Target="http://www.khamoro.cz/" TargetMode="External" /><Relationship Id="rId31" Type="http://schemas.openxmlformats.org/officeDocument/2006/relationships/hyperlink" Target="mailto:slovo21@centrum.cz" TargetMode="External" /><Relationship Id="rId32" Type="http://schemas.openxmlformats.org/officeDocument/2006/relationships/hyperlink" Target="mailto:igor@it.cas.cz" TargetMode="External" /><Relationship Id="rId33" Type="http://schemas.openxmlformats.org/officeDocument/2006/relationships/hyperlink" Target="http://www.ruslo.cz/" TargetMode="External" /><Relationship Id="rId34" Type="http://schemas.openxmlformats.org/officeDocument/2006/relationships/hyperlink" Target="mailto:aro.ch.bialas@centrum.cz" TargetMode="External" /><Relationship Id="rId35" Type="http://schemas.openxmlformats.org/officeDocument/2006/relationships/hyperlink" Target="http://www.arovcr.cz/" TargetMode="External" /><Relationship Id="rId36" Type="http://schemas.openxmlformats.org/officeDocument/2006/relationships/hyperlink" Target="mailto:Lyceum.Rekyn@seznam.cz" TargetMode="External" /><Relationship Id="rId37" Type="http://schemas.openxmlformats.org/officeDocument/2006/relationships/hyperlink" Target="http://www.lyceumrekyn.cz/" TargetMode="External" /><Relationship Id="rId38" Type="http://schemas.openxmlformats.org/officeDocument/2006/relationships/hyperlink" Target="http://www.klubsk.net/" TargetMode="External" /><Relationship Id="rId39" Type="http://schemas.openxmlformats.org/officeDocument/2006/relationships/hyperlink" Target="mailto:noskova@usd.cas.cz" TargetMode="External" /><Relationship Id="rId40" Type="http://schemas.openxmlformats.org/officeDocument/2006/relationships/hyperlink" Target="http://www.slovaci.cz/" TargetMode="External" /><Relationship Id="rId41" Type="http://schemas.openxmlformats.org/officeDocument/2006/relationships/hyperlink" Target="mailto:limbora@gmail.com" TargetMode="External" /><Relationship Id="rId42" Type="http://schemas.openxmlformats.org/officeDocument/2006/relationships/hyperlink" Target="http://www.limbora.cz/" TargetMode="External" /><Relationship Id="rId43" Type="http://schemas.openxmlformats.org/officeDocument/2006/relationships/hyperlink" Target="mailto:limbora@gmail.com" TargetMode="External" /><Relationship Id="rId44" Type="http://schemas.openxmlformats.org/officeDocument/2006/relationships/hyperlink" Target="http://www.limbora.cz/" TargetMode="External" /><Relationship Id="rId45" Type="http://schemas.openxmlformats.org/officeDocument/2006/relationships/hyperlink" Target="mailto:klub@czsk.net" TargetMode="External" /><Relationship Id="rId46" Type="http://schemas.openxmlformats.org/officeDocument/2006/relationships/hyperlink" Target="http://www.czsk.net/" TargetMode="External" /><Relationship Id="rId47" Type="http://schemas.openxmlformats.org/officeDocument/2006/relationships/hyperlink" Target="http://www.czsk.net/" TargetMode="External" /><Relationship Id="rId48" Type="http://schemas.openxmlformats.org/officeDocument/2006/relationships/hyperlink" Target="mailto:slk@czsk.net" TargetMode="External" /><Relationship Id="rId49" Type="http://schemas.openxmlformats.org/officeDocument/2006/relationships/hyperlink" Target="http://www.czsk.net/zrkadlenie" TargetMode="External" /><Relationship Id="rId50" Type="http://schemas.openxmlformats.org/officeDocument/2006/relationships/hyperlink" Target="mailto:slk@czsk.net" TargetMode="External" /><Relationship Id="rId51" Type="http://schemas.openxmlformats.org/officeDocument/2006/relationships/hyperlink" Target="http://www.czsk.net/zrkadlenie" TargetMode="External" /><Relationship Id="rId52" Type="http://schemas.openxmlformats.org/officeDocument/2006/relationships/hyperlink" Target="mailto:mandova@gvp.cz" TargetMode="External" /><Relationship Id="rId53" Type="http://schemas.openxmlformats.org/officeDocument/2006/relationships/hyperlink" Target="http://www.ukrajinci.cz/" TargetMode="External" /><Relationship Id="rId54" Type="http://schemas.openxmlformats.org/officeDocument/2006/relationships/hyperlink" Target="mailto:uicr@centrum.cz" TargetMode="External" /><Relationship Id="rId55" Type="http://schemas.openxmlformats.org/officeDocument/2006/relationships/hyperlink" Target="http://www.ukrajinci.cz/" TargetMode="External" /><Relationship Id="rId56" Type="http://schemas.openxmlformats.org/officeDocument/2006/relationships/hyperlink" Target="mailto:etnica.info@gmail.com" TargetMode="External" /><Relationship Id="rId57" Type="http://schemas.openxmlformats.org/officeDocument/2006/relationships/hyperlink" Target="mailto:maticeslezska@quick.cz" TargetMode="External" /><Relationship Id="rId58" Type="http://schemas.openxmlformats.org/officeDocument/2006/relationships/hyperlink" Target="http://www.slezskedny.cz/" TargetMode="External" /><Relationship Id="rId59" Type="http://schemas.openxmlformats.org/officeDocument/2006/relationships/hyperlink" Target="mailto:kancelar.ddm@jablunkov.cz" TargetMode="External" /><Relationship Id="rId60" Type="http://schemas.openxmlformats.org/officeDocument/2006/relationships/hyperlink" Target="mailto:info@bgklub.cz" TargetMode="External" /><Relationship Id="rId61" Type="http://schemas.openxmlformats.org/officeDocument/2006/relationships/hyperlink" Target="mailto:info@fssarvanci.cz" TargetMode="External" /><Relationship Id="rId62" Type="http://schemas.openxmlformats.org/officeDocument/2006/relationships/hyperlink" Target="http://www.fssarvanci.cz/" TargetMode="External" /><Relationship Id="rId63" Type="http://schemas.openxmlformats.org/officeDocument/2006/relationships/hyperlink" Target="mailto:peter.liptak@email.cz" TargetMode="External" /><Relationship Id="rId64" Type="http://schemas.openxmlformats.org/officeDocument/2006/relationships/hyperlink" Target="mailto:skejusan@seznam.cz" TargetMode="External" /><Relationship Id="rId65" Type="http://schemas.openxmlformats.org/officeDocument/2006/relationships/hyperlink" Target="mailto:info@fssarvanci.cz" TargetMode="External" /><Relationship Id="rId66" Type="http://schemas.openxmlformats.org/officeDocument/2006/relationships/hyperlink" Target="http://www.fssarvanci.cz/" TargetMode="External" /><Relationship Id="rId67" Type="http://schemas.openxmlformats.org/officeDocument/2006/relationships/hyperlink" Target="http://www.ukrajinci.cz/" TargetMode="External" /><Relationship Id="rId68" Type="http://schemas.openxmlformats.org/officeDocument/2006/relationships/hyperlink" Target="mailto:mandova@gvp.cz" TargetMode="External" /><Relationship Id="rId69" Type="http://schemas.openxmlformats.org/officeDocument/2006/relationships/hyperlink" Target="mailto:viera.k@centrum.cz" TargetMode="External" /><Relationship Id="rId70" Type="http://schemas.openxmlformats.org/officeDocument/2006/relationships/hyperlink" Target="mailto:etnica.info@gmail.com" TargetMode="External" /><Relationship Id="rId71" Type="http://schemas.openxmlformats.org/officeDocument/2006/relationships/hyperlink" Target="mailto:info@ticbrno.cz" TargetMode="External" /><Relationship Id="rId72" Type="http://schemas.openxmlformats.org/officeDocument/2006/relationships/hyperlink" Target="http://www.kultura-brno.cz/" TargetMode="External" /><Relationship Id="rId73" Type="http://schemas.openxmlformats.org/officeDocument/2006/relationships/hyperlink" Target="http://www.bgklub.cz/" TargetMode="External" /><Relationship Id="rId74" Type="http://schemas.openxmlformats.org/officeDocument/2006/relationships/hyperlink" Target="http://www.balgorolski.eu/" TargetMode="External" /><Relationship Id="rId75" Type="http://schemas.openxmlformats.org/officeDocument/2006/relationships/hyperlink" Target="mailto:zdenka@info-dracek.cz" TargetMode="External" /><Relationship Id="rId76" Type="http://schemas.openxmlformats.org/officeDocument/2006/relationships/hyperlink" Target="http://www.info-dracek.cz/" TargetMode="External" /><Relationship Id="rId77" Type="http://schemas.openxmlformats.org/officeDocument/2006/relationships/hyperlink" Target="http://www.ulpanteplice.cz/" TargetMode="External" /><Relationship Id="rId78" Type="http://schemas.openxmlformats.org/officeDocument/2006/relationships/hyperlink" Target="mailto:klub@czsk.net" TargetMode="External" /><Relationship Id="rId79" Type="http://schemas.openxmlformats.org/officeDocument/2006/relationships/hyperlink" Target="http://www.bonafideos.cz/" TargetMode="External" /><Relationship Id="rId80" Type="http://schemas.openxmlformats.org/officeDocument/2006/relationships/hyperlink" Target="mailto:sevda@zaedno.org" TargetMode="External" /><Relationship Id="rId81" Type="http://schemas.openxmlformats.org/officeDocument/2006/relationships/hyperlink" Target="http://www.zaedno.org/" TargetMode="External" /><Relationship Id="rId82" Type="http://schemas.openxmlformats.org/officeDocument/2006/relationships/hyperlink" Target="mailto:ruzicka.vporh@seznam.cz" TargetMode="External" /><Relationship Id="rId83" Type="http://schemas.openxmlformats.org/officeDocument/2006/relationships/hyperlink" Target="http://www.rom-sinto.cz/" TargetMode="External" /><Relationship Id="rId84" Type="http://schemas.openxmlformats.org/officeDocument/2006/relationships/hyperlink" Target="mailto:igor@it.cas.cz" TargetMode="External" /><Relationship Id="rId85" Type="http://schemas.openxmlformats.org/officeDocument/2006/relationships/hyperlink" Target="http://www.ruslo.cz/" TargetMode="External" /><Relationship Id="rId86" Type="http://schemas.openxmlformats.org/officeDocument/2006/relationships/hyperlink" Target="mailto:viera.k@centrum.cz" TargetMode="External" /><Relationship Id="rId87" Type="http://schemas.openxmlformats.org/officeDocument/2006/relationships/hyperlink" Target="http://www.bonafideos.cz/" TargetMode="External" /><Relationship Id="rId88" Type="http://schemas.openxmlformats.org/officeDocument/2006/relationships/hyperlink" Target="mailto:lebovic@troell.cz" TargetMode="External" /><Relationship Id="rId89" Type="http://schemas.openxmlformats.org/officeDocument/2006/relationships/hyperlink" Target="http://www.postbellum.cz/" TargetMode="External" /><Relationship Id="rId90" Type="http://schemas.openxmlformats.org/officeDocument/2006/relationships/hyperlink" Target="mailto:bulharskepravoslavi@centrum.cz" TargetMode="External" /><Relationship Id="rId91" Type="http://schemas.openxmlformats.org/officeDocument/2006/relationships/hyperlink" Target="http://www.landesversammlung.cz/" TargetMode="External" /><Relationship Id="rId92" Type="http://schemas.openxmlformats.org/officeDocument/2006/relationships/hyperlink" Target="mailto:info@landesversammlung.cz" TargetMode="External" /><Relationship Id="rId93" Type="http://schemas.openxmlformats.org/officeDocument/2006/relationships/hyperlink" Target="http://www.landesversammlung.cz/" TargetMode="External" /><Relationship Id="rId94" Type="http://schemas.openxmlformats.org/officeDocument/2006/relationships/hyperlink" Target="mailto:smp@centrum.cz" TargetMode="External" /><Relationship Id="rId95" Type="http://schemas.openxmlformats.org/officeDocument/2006/relationships/hyperlink" Target="http://www.smp.yc.cz/" TargetMode="External" /><Relationship Id="rId96" Type="http://schemas.openxmlformats.org/officeDocument/2006/relationships/hyperlink" Target="mailto:legowicz@rkka.cz" TargetMode="External" /><Relationship Id="rId97" Type="http://schemas.openxmlformats.org/officeDocument/2006/relationships/hyperlink" Target="http://www.sppk-czechy.wz.cz/" TargetMode="External" /><Relationship Id="rId98" Type="http://schemas.openxmlformats.org/officeDocument/2006/relationships/hyperlink" Target="mailto:brezda@centrum.cz" TargetMode="External" /><Relationship Id="rId99" Type="http://schemas.openxmlformats.org/officeDocument/2006/relationships/hyperlink" Target="http://www.podkarpatskarus.cz/" TargetMode="External" /><Relationship Id="rId100" Type="http://schemas.openxmlformats.org/officeDocument/2006/relationships/hyperlink" Target="http://www.scena.czsk.net/" TargetMode="External" /><Relationship Id="rId101" Type="http://schemas.openxmlformats.org/officeDocument/2006/relationships/hyperlink" Target="mailto:scena@czsk.net" TargetMode="External" /><Relationship Id="rId102" Type="http://schemas.openxmlformats.org/officeDocument/2006/relationships/hyperlink" Target="mailto:pucik@atlas.cz" TargetMode="External" /><Relationship Id="rId103" Type="http://schemas.openxmlformats.org/officeDocument/2006/relationships/hyperlink" Target="http://www.pucik.cz/" TargetMode="External" /><Relationship Id="rId104" Type="http://schemas.openxmlformats.org/officeDocument/2006/relationships/hyperlink" Target="mailto:pucik@atlas.cz" TargetMode="External" /><Relationship Id="rId105" Type="http://schemas.openxmlformats.org/officeDocument/2006/relationships/hyperlink" Target="http://www.pucik.cz/" TargetMode="External" /><Relationship Id="rId106" Type="http://schemas.openxmlformats.org/officeDocument/2006/relationships/hyperlink" Target="http://www.janosikovdukat.cz/" TargetMode="External" /><Relationship Id="rId107" Type="http://schemas.openxmlformats.org/officeDocument/2006/relationships/hyperlink" Target="mailto:janosikovdukat@atlas.cz" TargetMode="External" /><Relationship Id="rId108" Type="http://schemas.openxmlformats.org/officeDocument/2006/relationships/hyperlink" Target="mailto:skc.praha@gmail.com" TargetMode="External" /><Relationship Id="rId109" Type="http://schemas.openxmlformats.org/officeDocument/2006/relationships/hyperlink" Target="mailto:skc.praha@gmail.com" TargetMode="External" /><Relationship Id="rId110" Type="http://schemas.openxmlformats.org/officeDocument/2006/relationships/hyperlink" Target="mailto:info@acvn.cz" TargetMode="External" /><Relationship Id="rId111" Type="http://schemas.openxmlformats.org/officeDocument/2006/relationships/hyperlink" Target="http://www.acvn.cz/" TargetMode="External" /><Relationship Id="rId112" Type="http://schemas.openxmlformats.org/officeDocument/2006/relationships/hyperlink" Target="mailto:ducatus@seznam.cz" TargetMode="External" /><Relationship Id="rId113" Type="http://schemas.openxmlformats.org/officeDocument/2006/relationships/hyperlink" Target="http://www.ducatus.cz/" TargetMode="External" /><Relationship Id="rId114" Type="http://schemas.openxmlformats.org/officeDocument/2006/relationships/hyperlink" Target="http://www.ponton.cz/" TargetMode="External" /><Relationship Id="rId115" Type="http://schemas.openxmlformats.org/officeDocument/2006/relationships/hyperlink" Target="mailto:info@ponton.cz" TargetMode="External" /><Relationship Id="rId116" Type="http://schemas.openxmlformats.org/officeDocument/2006/relationships/hyperlink" Target="mailto:jstedron@dnm-praha.eu" TargetMode="External" /><Relationship Id="rId117" Type="http://schemas.openxmlformats.org/officeDocument/2006/relationships/hyperlink" Target="http://www.dnm-praha.eu/" TargetMode="External" /><Relationship Id="rId118" Type="http://schemas.openxmlformats.org/officeDocument/2006/relationships/hyperlink" Target="mailto:pobocky@icpraha.com" TargetMode="External" /><Relationship Id="rId119" Type="http://schemas.openxmlformats.org/officeDocument/2006/relationships/hyperlink" Target="http://www.icpraha.com/" TargetMode="External" /><Relationship Id="rId120" Type="http://schemas.openxmlformats.org/officeDocument/2006/relationships/hyperlink" Target="mailto:pobocky@icpraha.com" TargetMode="External" /><Relationship Id="rId121" Type="http://schemas.openxmlformats.org/officeDocument/2006/relationships/hyperlink" Target="http://www.icpraha.com/" TargetMode="External" /><Relationship Id="rId122" Type="http://schemas.openxmlformats.org/officeDocument/2006/relationships/hyperlink" Target="http://www.zlu.cz/" TargetMode="External" /><Relationship Id="rId123" Type="http://schemas.openxmlformats.org/officeDocument/2006/relationships/hyperlink" Target="mailto:dkmo@email.cz" TargetMode="External" /><Relationship Id="rId124" Type="http://schemas.openxmlformats.org/officeDocument/2006/relationships/hyperlink" Target="http://www.dkorlova.cz/" TargetMode="External" /><Relationship Id="rId125" Type="http://schemas.openxmlformats.org/officeDocument/2006/relationships/hyperlink" Target="mailto:info@postbellum.cz" TargetMode="External" /><Relationship Id="rId126" Type="http://schemas.openxmlformats.org/officeDocument/2006/relationships/hyperlink" Target="mailto:podatelna@medk.cz" TargetMode="External" /><Relationship Id="rId127" Type="http://schemas.openxmlformats.org/officeDocument/2006/relationships/hyperlink" Target="http://www.medk.cz/" TargetMode="External" /><Relationship Id="rId12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9" sqref="A9"/>
    </sheetView>
  </sheetViews>
  <sheetFormatPr defaultColWidth="9.140625" defaultRowHeight="12.75"/>
  <cols>
    <col min="1" max="1" width="5.00390625" style="0" customWidth="1"/>
    <col min="3" max="3" width="34.00390625" style="0" customWidth="1"/>
    <col min="4" max="4" width="10.28125" style="0" customWidth="1"/>
    <col min="5" max="5" width="8.7109375" style="0" customWidth="1"/>
    <col min="6" max="6" width="14.140625" style="0" customWidth="1"/>
    <col min="7" max="7" width="9.7109375" style="0" bestFit="1" customWidth="1"/>
    <col min="8" max="8" width="15.140625" style="0" customWidth="1"/>
    <col min="9" max="9" width="11.00390625" style="0" customWidth="1"/>
    <col min="10" max="10" width="15.421875" style="0" customWidth="1"/>
    <col min="11" max="11" width="13.28125" style="0" customWidth="1"/>
    <col min="12" max="12" width="11.421875" style="0" customWidth="1"/>
    <col min="13" max="13" width="9.7109375" style="0" customWidth="1"/>
    <col min="14" max="14" width="11.28125" style="0" customWidth="1"/>
    <col min="15" max="15" width="12.28125" style="0" customWidth="1"/>
    <col min="16" max="16" width="5.8515625" style="0" customWidth="1"/>
    <col min="17" max="17" width="12.00390625" style="0" customWidth="1"/>
    <col min="18" max="18" width="10.421875" style="0" customWidth="1"/>
    <col min="19" max="19" width="12.00390625" style="0" customWidth="1"/>
    <col min="20" max="20" width="10.28125" style="0" customWidth="1"/>
    <col min="21" max="21" width="5.8515625" style="0" customWidth="1"/>
    <col min="22" max="22" width="7.7109375" style="0" customWidth="1"/>
    <col min="24" max="24" width="7.140625" style="0" customWidth="1"/>
    <col min="25" max="25" width="8.8515625" style="0" customWidth="1"/>
    <col min="26" max="26" width="6.140625" style="0" customWidth="1"/>
    <col min="27" max="27" width="21.57421875" style="0" customWidth="1"/>
    <col min="28" max="28" width="11.421875" style="0" customWidth="1"/>
    <col min="29" max="29" width="13.00390625" style="0" customWidth="1"/>
    <col min="32" max="32" width="14.140625" style="0" customWidth="1"/>
    <col min="33" max="33" width="10.28125" style="0" customWidth="1"/>
    <col min="34" max="34" width="10.421875" style="0" customWidth="1"/>
    <col min="35" max="35" width="9.57421875" style="0" customWidth="1"/>
    <col min="38" max="38" width="9.57421875" style="0" customWidth="1"/>
    <col min="39" max="39" width="10.140625" style="0" customWidth="1"/>
    <col min="41" max="41" width="10.421875" style="0" customWidth="1"/>
  </cols>
  <sheetData>
    <row r="1" spans="1:5" ht="20.25">
      <c r="A1" s="50" t="s">
        <v>662</v>
      </c>
      <c r="B1" s="50"/>
      <c r="C1" s="49"/>
      <c r="D1" s="51"/>
      <c r="E1" s="51"/>
    </row>
    <row r="2" spans="1:5" ht="17.25">
      <c r="A2" s="38" t="s">
        <v>28</v>
      </c>
      <c r="B2" s="69"/>
      <c r="C2" s="69"/>
      <c r="D2" s="69"/>
      <c r="E2" s="69"/>
    </row>
    <row r="3" spans="2:5" ht="17.25">
      <c r="B3" s="38"/>
      <c r="C3" s="29"/>
      <c r="D3" s="29"/>
      <c r="E3" s="29"/>
    </row>
    <row r="4" spans="1:42" ht="12.75">
      <c r="A4">
        <v>1</v>
      </c>
      <c r="B4">
        <v>2</v>
      </c>
      <c r="C4">
        <v>3</v>
      </c>
      <c r="D4">
        <v>4</v>
      </c>
      <c r="E4">
        <v>5</v>
      </c>
      <c r="F4">
        <v>6</v>
      </c>
      <c r="G4">
        <v>7</v>
      </c>
      <c r="H4">
        <v>8</v>
      </c>
      <c r="I4">
        <v>9</v>
      </c>
      <c r="J4">
        <v>10</v>
      </c>
      <c r="K4">
        <v>11</v>
      </c>
      <c r="L4">
        <v>12</v>
      </c>
      <c r="M4">
        <v>13</v>
      </c>
      <c r="N4">
        <v>14</v>
      </c>
      <c r="O4">
        <v>15</v>
      </c>
      <c r="P4">
        <v>16</v>
      </c>
      <c r="Q4">
        <v>17</v>
      </c>
      <c r="R4">
        <v>18</v>
      </c>
      <c r="S4">
        <v>19</v>
      </c>
      <c r="T4">
        <v>20</v>
      </c>
      <c r="U4">
        <v>21</v>
      </c>
      <c r="V4">
        <v>22</v>
      </c>
      <c r="W4">
        <v>23</v>
      </c>
      <c r="X4">
        <v>24</v>
      </c>
      <c r="Y4">
        <v>25</v>
      </c>
      <c r="Z4">
        <v>26</v>
      </c>
      <c r="AA4">
        <v>27</v>
      </c>
      <c r="AB4">
        <v>28</v>
      </c>
      <c r="AC4">
        <v>29</v>
      </c>
      <c r="AD4">
        <v>30</v>
      </c>
      <c r="AE4">
        <v>31</v>
      </c>
      <c r="AF4">
        <v>32</v>
      </c>
      <c r="AG4">
        <v>33</v>
      </c>
      <c r="AH4">
        <v>34</v>
      </c>
      <c r="AI4">
        <v>35</v>
      </c>
      <c r="AJ4">
        <v>36</v>
      </c>
      <c r="AK4">
        <v>37</v>
      </c>
      <c r="AL4">
        <v>38</v>
      </c>
      <c r="AM4">
        <v>39</v>
      </c>
      <c r="AN4">
        <v>40</v>
      </c>
      <c r="AO4">
        <v>41</v>
      </c>
      <c r="AP4">
        <v>42</v>
      </c>
    </row>
    <row r="5" spans="1:42" ht="52.5">
      <c r="A5" s="1"/>
      <c r="B5" s="2" t="s">
        <v>78</v>
      </c>
      <c r="C5" s="2" t="s">
        <v>79</v>
      </c>
      <c r="D5" s="2" t="s">
        <v>80</v>
      </c>
      <c r="E5" s="2" t="s">
        <v>81</v>
      </c>
      <c r="F5" s="2" t="s">
        <v>82</v>
      </c>
      <c r="G5" s="2" t="s">
        <v>83</v>
      </c>
      <c r="H5" s="2" t="s">
        <v>84</v>
      </c>
      <c r="I5" s="2" t="s">
        <v>85</v>
      </c>
      <c r="J5" s="2" t="s">
        <v>86</v>
      </c>
      <c r="K5" s="2" t="s">
        <v>85</v>
      </c>
      <c r="L5" s="2" t="s">
        <v>87</v>
      </c>
      <c r="M5" s="2" t="s">
        <v>88</v>
      </c>
      <c r="N5" s="2" t="s">
        <v>89</v>
      </c>
      <c r="O5" s="2" t="s">
        <v>90</v>
      </c>
      <c r="P5" s="2" t="s">
        <v>91</v>
      </c>
      <c r="Q5" s="2" t="s">
        <v>92</v>
      </c>
      <c r="R5" s="2" t="s">
        <v>93</v>
      </c>
      <c r="S5" s="2" t="s">
        <v>94</v>
      </c>
      <c r="T5" s="2" t="s">
        <v>95</v>
      </c>
      <c r="U5" s="2" t="s">
        <v>96</v>
      </c>
      <c r="V5" s="2" t="s">
        <v>97</v>
      </c>
      <c r="W5" s="2" t="s">
        <v>98</v>
      </c>
      <c r="X5" s="2" t="s">
        <v>99</v>
      </c>
      <c r="Y5" s="3" t="s">
        <v>100</v>
      </c>
      <c r="Z5" s="2" t="s">
        <v>101</v>
      </c>
      <c r="AA5" s="2" t="s">
        <v>102</v>
      </c>
      <c r="AB5" s="2" t="s">
        <v>103</v>
      </c>
      <c r="AC5" s="2" t="s">
        <v>104</v>
      </c>
      <c r="AD5" s="2" t="s">
        <v>105</v>
      </c>
      <c r="AE5" s="2" t="s">
        <v>106</v>
      </c>
      <c r="AF5" s="2" t="s">
        <v>107</v>
      </c>
      <c r="AG5" s="2" t="s">
        <v>108</v>
      </c>
      <c r="AH5" s="2" t="s">
        <v>109</v>
      </c>
      <c r="AI5" s="2" t="s">
        <v>110</v>
      </c>
      <c r="AJ5" s="2" t="s">
        <v>111</v>
      </c>
      <c r="AK5" s="2" t="s">
        <v>112</v>
      </c>
      <c r="AL5" s="2" t="s">
        <v>113</v>
      </c>
      <c r="AM5" s="2" t="s">
        <v>114</v>
      </c>
      <c r="AN5" s="4" t="s">
        <v>115</v>
      </c>
      <c r="AO5" s="2" t="s">
        <v>116</v>
      </c>
      <c r="AP5" s="2" t="s">
        <v>117</v>
      </c>
    </row>
    <row r="6" spans="1:42" s="8" customFormat="1" ht="12.75">
      <c r="A6" s="1"/>
      <c r="B6" s="10"/>
      <c r="C6" s="1"/>
      <c r="D6" s="1"/>
      <c r="E6" s="1"/>
      <c r="F6" s="1"/>
      <c r="G6" s="5"/>
      <c r="H6" s="5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6"/>
      <c r="Z6" s="1"/>
      <c r="AA6" s="1"/>
      <c r="AB6" s="1"/>
      <c r="AC6" s="1"/>
      <c r="AD6" s="1"/>
      <c r="AE6" s="9"/>
      <c r="AF6" s="1"/>
      <c r="AG6" s="1"/>
      <c r="AH6" s="1"/>
      <c r="AI6" s="1" t="e">
        <f>(AH6*100)/AE6</f>
        <v>#DIV/0!</v>
      </c>
      <c r="AJ6" s="65"/>
      <c r="AK6" s="1" t="e">
        <f>(AJ6*100)/AE6</f>
        <v>#DIV/0!</v>
      </c>
      <c r="AL6" s="9"/>
      <c r="AM6" s="9"/>
      <c r="AN6" s="7"/>
      <c r="AO6" s="1"/>
      <c r="AP6" s="9">
        <f>SUM(AJ6+AN6)</f>
        <v>0</v>
      </c>
    </row>
    <row r="8" spans="2:42" ht="12.75">
      <c r="B8" s="11">
        <v>1</v>
      </c>
      <c r="C8" s="13" t="s">
        <v>892</v>
      </c>
      <c r="D8" s="12" t="s">
        <v>978</v>
      </c>
      <c r="E8" s="12" t="s">
        <v>481</v>
      </c>
      <c r="F8" s="13" t="s">
        <v>484</v>
      </c>
      <c r="G8" s="20" t="s">
        <v>378</v>
      </c>
      <c r="H8" s="13" t="s">
        <v>647</v>
      </c>
      <c r="I8" s="22">
        <v>608052360</v>
      </c>
      <c r="J8" s="13" t="s">
        <v>482</v>
      </c>
      <c r="K8" s="22">
        <v>608052360</v>
      </c>
      <c r="L8" s="15" t="s">
        <v>379</v>
      </c>
      <c r="M8" s="16" t="s">
        <v>380</v>
      </c>
      <c r="N8" s="13" t="s">
        <v>123</v>
      </c>
      <c r="O8" s="13" t="s">
        <v>127</v>
      </c>
      <c r="P8" s="13" t="s">
        <v>69</v>
      </c>
      <c r="Q8" s="13" t="s">
        <v>482</v>
      </c>
      <c r="R8" s="13" t="s">
        <v>123</v>
      </c>
      <c r="S8" s="13" t="s">
        <v>127</v>
      </c>
      <c r="T8" s="47" t="s">
        <v>381</v>
      </c>
      <c r="U8" s="18" t="s">
        <v>77</v>
      </c>
      <c r="V8" s="12">
        <v>5222</v>
      </c>
      <c r="W8" s="12" t="s">
        <v>72</v>
      </c>
      <c r="X8" s="12">
        <v>100</v>
      </c>
      <c r="Y8" s="12" t="s">
        <v>133</v>
      </c>
      <c r="Z8" s="12">
        <v>100</v>
      </c>
      <c r="AA8" s="12" t="s">
        <v>382</v>
      </c>
      <c r="AB8" s="14">
        <v>8000</v>
      </c>
      <c r="AC8" s="14">
        <v>191000</v>
      </c>
      <c r="AD8" s="14">
        <v>35000</v>
      </c>
      <c r="AE8" s="14">
        <f>SUM(AB8:AD8)</f>
        <v>234000</v>
      </c>
      <c r="AF8" s="12" t="s">
        <v>979</v>
      </c>
      <c r="AG8" s="23" t="s">
        <v>980</v>
      </c>
      <c r="AH8" s="14">
        <v>128000</v>
      </c>
      <c r="AI8" s="19">
        <f aca="true" t="shared" si="0" ref="AI8:AI29">(AH8*100)/AE8</f>
        <v>54.7008547008547</v>
      </c>
      <c r="AJ8" s="66">
        <v>0</v>
      </c>
      <c r="AK8" s="64">
        <f>(AJ8*100)/AE8</f>
        <v>0</v>
      </c>
      <c r="AL8" s="14">
        <v>0</v>
      </c>
      <c r="AM8" s="12">
        <v>0</v>
      </c>
      <c r="AN8" s="12"/>
      <c r="AO8" s="12">
        <v>0</v>
      </c>
      <c r="AP8" s="12"/>
    </row>
    <row r="9" spans="2:42" ht="12.75">
      <c r="B9" s="11">
        <v>2</v>
      </c>
      <c r="C9" s="13"/>
      <c r="D9" s="12"/>
      <c r="E9" s="12"/>
      <c r="F9" s="13"/>
      <c r="G9" s="20"/>
      <c r="H9" s="13"/>
      <c r="I9" s="22"/>
      <c r="J9" s="13"/>
      <c r="K9" s="22"/>
      <c r="L9" s="15"/>
      <c r="M9" s="16"/>
      <c r="N9" s="13"/>
      <c r="O9" s="13"/>
      <c r="P9" s="13"/>
      <c r="Q9" s="13"/>
      <c r="R9" s="13"/>
      <c r="S9" s="13"/>
      <c r="T9" s="47"/>
      <c r="U9" s="18"/>
      <c r="V9" s="12"/>
      <c r="W9" s="12"/>
      <c r="X9" s="12"/>
      <c r="Y9" s="12"/>
      <c r="Z9" s="12"/>
      <c r="AA9" s="12"/>
      <c r="AB9" s="14"/>
      <c r="AC9" s="14"/>
      <c r="AD9" s="14"/>
      <c r="AE9" s="14"/>
      <c r="AF9" s="12"/>
      <c r="AG9" s="23"/>
      <c r="AH9" s="14"/>
      <c r="AI9" s="19"/>
      <c r="AJ9" s="66"/>
      <c r="AK9" s="64"/>
      <c r="AL9" s="14"/>
      <c r="AM9" s="12"/>
      <c r="AN9" s="12"/>
      <c r="AO9" s="12"/>
      <c r="AP9" s="12"/>
    </row>
    <row r="10" spans="2:42" ht="12.75">
      <c r="B10" s="11">
        <v>3</v>
      </c>
      <c r="C10" s="13" t="s">
        <v>712</v>
      </c>
      <c r="D10" s="12" t="s">
        <v>713</v>
      </c>
      <c r="E10" s="12" t="s">
        <v>481</v>
      </c>
      <c r="F10" s="13" t="s">
        <v>714</v>
      </c>
      <c r="G10" s="20" t="s">
        <v>715</v>
      </c>
      <c r="H10" s="13" t="s">
        <v>718</v>
      </c>
      <c r="I10" s="22">
        <v>605064664</v>
      </c>
      <c r="J10" s="13" t="s">
        <v>716</v>
      </c>
      <c r="K10" s="22">
        <v>724780183</v>
      </c>
      <c r="L10" s="15" t="s">
        <v>717</v>
      </c>
      <c r="M10" s="16"/>
      <c r="N10" s="13" t="s">
        <v>123</v>
      </c>
      <c r="O10" s="13" t="s">
        <v>127</v>
      </c>
      <c r="P10" s="13" t="s">
        <v>69</v>
      </c>
      <c r="Q10" s="13" t="s">
        <v>719</v>
      </c>
      <c r="R10" s="13" t="s">
        <v>123</v>
      </c>
      <c r="S10" s="13" t="s">
        <v>127</v>
      </c>
      <c r="T10" s="47" t="s">
        <v>720</v>
      </c>
      <c r="U10" s="18" t="s">
        <v>209</v>
      </c>
      <c r="V10" s="12">
        <v>5222</v>
      </c>
      <c r="W10" s="12" t="s">
        <v>72</v>
      </c>
      <c r="X10" s="12">
        <v>102</v>
      </c>
      <c r="Y10" s="12" t="s">
        <v>133</v>
      </c>
      <c r="Z10" s="12">
        <v>100</v>
      </c>
      <c r="AA10" s="12" t="s">
        <v>664</v>
      </c>
      <c r="AB10" s="14">
        <v>73950</v>
      </c>
      <c r="AC10" s="14">
        <v>139350</v>
      </c>
      <c r="AD10" s="14">
        <v>27500</v>
      </c>
      <c r="AE10" s="14">
        <f aca="true" t="shared" si="1" ref="AE10:AE19">SUM(AB10:AD10)</f>
        <v>240800</v>
      </c>
      <c r="AF10" s="12" t="s">
        <v>61</v>
      </c>
      <c r="AG10" s="23"/>
      <c r="AH10" s="14">
        <v>168370</v>
      </c>
      <c r="AI10" s="19">
        <f t="shared" si="0"/>
        <v>69.92109634551495</v>
      </c>
      <c r="AJ10" s="66">
        <v>56000</v>
      </c>
      <c r="AK10" s="64">
        <f>(AJ10*100)/AE10</f>
        <v>23.25581395348837</v>
      </c>
      <c r="AL10" s="14">
        <v>56000</v>
      </c>
      <c r="AM10" s="12"/>
      <c r="AN10" s="12"/>
      <c r="AO10" s="12"/>
      <c r="AP10" s="12"/>
    </row>
    <row r="11" spans="2:42" ht="12.75">
      <c r="B11" s="11">
        <v>4</v>
      </c>
      <c r="C11" s="13" t="s">
        <v>894</v>
      </c>
      <c r="D11" s="12" t="s">
        <v>721</v>
      </c>
      <c r="E11" s="12" t="s">
        <v>481</v>
      </c>
      <c r="F11" s="13" t="s">
        <v>485</v>
      </c>
      <c r="G11" s="13" t="s">
        <v>486</v>
      </c>
      <c r="H11" s="13" t="s">
        <v>722</v>
      </c>
      <c r="I11" s="20" t="s">
        <v>487</v>
      </c>
      <c r="J11" s="12" t="s">
        <v>488</v>
      </c>
      <c r="K11" s="22">
        <v>603103928</v>
      </c>
      <c r="L11" s="15" t="s">
        <v>489</v>
      </c>
      <c r="M11" s="16" t="s">
        <v>490</v>
      </c>
      <c r="N11" s="13" t="s">
        <v>895</v>
      </c>
      <c r="O11" s="13" t="s">
        <v>896</v>
      </c>
      <c r="P11" s="13" t="s">
        <v>897</v>
      </c>
      <c r="Q11" s="12" t="s">
        <v>488</v>
      </c>
      <c r="R11" s="13" t="s">
        <v>491</v>
      </c>
      <c r="S11" s="13" t="s">
        <v>492</v>
      </c>
      <c r="T11" s="13" t="s">
        <v>493</v>
      </c>
      <c r="U11" s="18" t="s">
        <v>74</v>
      </c>
      <c r="V11" s="12">
        <v>5222</v>
      </c>
      <c r="W11" s="12" t="s">
        <v>72</v>
      </c>
      <c r="X11" s="12">
        <v>109</v>
      </c>
      <c r="Y11" s="12" t="s">
        <v>133</v>
      </c>
      <c r="Z11" s="12">
        <v>100</v>
      </c>
      <c r="AA11" s="12" t="s">
        <v>453</v>
      </c>
      <c r="AB11" s="14">
        <v>8000</v>
      </c>
      <c r="AC11" s="14">
        <v>354000</v>
      </c>
      <c r="AD11" s="14">
        <v>53000</v>
      </c>
      <c r="AE11" s="14">
        <f t="shared" si="1"/>
        <v>415000</v>
      </c>
      <c r="AF11" s="12" t="s">
        <v>61</v>
      </c>
      <c r="AG11" s="23" t="s">
        <v>389</v>
      </c>
      <c r="AH11" s="14">
        <v>266500</v>
      </c>
      <c r="AI11" s="19">
        <f t="shared" si="0"/>
        <v>64.21686746987952</v>
      </c>
      <c r="AJ11" s="66">
        <v>220000</v>
      </c>
      <c r="AK11" s="64">
        <f>(AJ11*100)/AE11</f>
        <v>53.01204819277108</v>
      </c>
      <c r="AL11" s="14">
        <v>110000</v>
      </c>
      <c r="AM11" s="12">
        <v>0</v>
      </c>
      <c r="AN11" s="12"/>
      <c r="AO11" s="14">
        <v>110000</v>
      </c>
      <c r="AP11" s="12"/>
    </row>
    <row r="12" spans="2:42" ht="12.75">
      <c r="B12" s="11">
        <v>5</v>
      </c>
      <c r="C12" s="13" t="s">
        <v>68</v>
      </c>
      <c r="D12" s="12" t="s">
        <v>723</v>
      </c>
      <c r="E12" s="12" t="s">
        <v>481</v>
      </c>
      <c r="F12" s="13" t="s">
        <v>494</v>
      </c>
      <c r="G12" s="20" t="s">
        <v>118</v>
      </c>
      <c r="H12" s="13" t="s">
        <v>120</v>
      </c>
      <c r="I12" s="20" t="s">
        <v>70</v>
      </c>
      <c r="J12" s="13" t="s">
        <v>62</v>
      </c>
      <c r="K12" s="20" t="s">
        <v>70</v>
      </c>
      <c r="L12" s="15" t="s">
        <v>724</v>
      </c>
      <c r="M12" s="16" t="s">
        <v>63</v>
      </c>
      <c r="N12" s="13" t="s">
        <v>383</v>
      </c>
      <c r="O12" s="13" t="s">
        <v>73</v>
      </c>
      <c r="P12" s="13" t="s">
        <v>119</v>
      </c>
      <c r="Q12" s="13" t="s">
        <v>62</v>
      </c>
      <c r="R12" s="13" t="s">
        <v>383</v>
      </c>
      <c r="S12" s="13" t="s">
        <v>73</v>
      </c>
      <c r="T12" s="47" t="s">
        <v>64</v>
      </c>
      <c r="U12" s="18" t="s">
        <v>75</v>
      </c>
      <c r="V12" s="12">
        <v>5222</v>
      </c>
      <c r="W12" s="12" t="s">
        <v>76</v>
      </c>
      <c r="X12" s="12">
        <v>642</v>
      </c>
      <c r="Y12" s="12" t="s">
        <v>132</v>
      </c>
      <c r="Z12" s="12">
        <v>64</v>
      </c>
      <c r="AA12" s="13" t="s">
        <v>121</v>
      </c>
      <c r="AB12" s="14">
        <v>14000</v>
      </c>
      <c r="AC12" s="14">
        <v>53000</v>
      </c>
      <c r="AD12" s="14">
        <v>20000</v>
      </c>
      <c r="AE12" s="14">
        <f t="shared" si="1"/>
        <v>87000</v>
      </c>
      <c r="AF12" s="12" t="s">
        <v>61</v>
      </c>
      <c r="AG12" s="23" t="s">
        <v>495</v>
      </c>
      <c r="AH12" s="14">
        <v>58000</v>
      </c>
      <c r="AI12" s="19">
        <f t="shared" si="0"/>
        <v>66.66666666666667</v>
      </c>
      <c r="AJ12" s="14">
        <v>55000</v>
      </c>
      <c r="AK12" s="64">
        <f>(AJ12*100)/AE12</f>
        <v>63.2183908045977</v>
      </c>
      <c r="AL12" s="14">
        <v>55000</v>
      </c>
      <c r="AM12" s="14">
        <v>0</v>
      </c>
      <c r="AN12" s="12"/>
      <c r="AO12" s="12">
        <v>0</v>
      </c>
      <c r="AP12" s="12"/>
    </row>
    <row r="13" spans="2:42" ht="12.75">
      <c r="B13" s="11">
        <v>6</v>
      </c>
      <c r="C13" s="13" t="s">
        <v>128</v>
      </c>
      <c r="D13" s="12" t="s">
        <v>725</v>
      </c>
      <c r="E13" s="12" t="s">
        <v>481</v>
      </c>
      <c r="F13" s="13" t="s">
        <v>496</v>
      </c>
      <c r="G13" s="20" t="s">
        <v>122</v>
      </c>
      <c r="H13" s="13" t="s">
        <v>129</v>
      </c>
      <c r="I13" s="20" t="s">
        <v>124</v>
      </c>
      <c r="J13" s="13" t="s">
        <v>65</v>
      </c>
      <c r="K13" s="20" t="s">
        <v>124</v>
      </c>
      <c r="L13" s="15" t="s">
        <v>385</v>
      </c>
      <c r="M13" s="16" t="s">
        <v>66</v>
      </c>
      <c r="N13" s="13" t="s">
        <v>123</v>
      </c>
      <c r="O13" s="13" t="s">
        <v>127</v>
      </c>
      <c r="P13" s="13" t="s">
        <v>69</v>
      </c>
      <c r="Q13" s="13" t="s">
        <v>65</v>
      </c>
      <c r="R13" s="12" t="s">
        <v>146</v>
      </c>
      <c r="S13" s="12" t="s">
        <v>127</v>
      </c>
      <c r="T13" s="47" t="s">
        <v>67</v>
      </c>
      <c r="U13" s="18" t="s">
        <v>75</v>
      </c>
      <c r="V13" s="12">
        <v>5222</v>
      </c>
      <c r="W13" s="12" t="s">
        <v>72</v>
      </c>
      <c r="X13" s="12">
        <v>102</v>
      </c>
      <c r="Y13" s="12" t="s">
        <v>133</v>
      </c>
      <c r="Z13" s="12">
        <v>100</v>
      </c>
      <c r="AA13" s="12" t="s">
        <v>125</v>
      </c>
      <c r="AB13" s="14">
        <v>5000</v>
      </c>
      <c r="AC13" s="14">
        <v>82000</v>
      </c>
      <c r="AD13" s="14">
        <v>50000</v>
      </c>
      <c r="AE13" s="14">
        <f t="shared" si="1"/>
        <v>137000</v>
      </c>
      <c r="AF13" s="12" t="s">
        <v>61</v>
      </c>
      <c r="AG13" s="23"/>
      <c r="AH13" s="14">
        <v>91000</v>
      </c>
      <c r="AI13" s="19">
        <f t="shared" si="0"/>
        <v>66.42335766423358</v>
      </c>
      <c r="AJ13" s="14">
        <v>85000</v>
      </c>
      <c r="AK13" s="64">
        <f aca="true" t="shared" si="2" ref="AK13:AK78">(AJ13*100)/AE13</f>
        <v>62.043795620437955</v>
      </c>
      <c r="AL13" s="14">
        <v>85000</v>
      </c>
      <c r="AM13" s="12">
        <v>0</v>
      </c>
      <c r="AN13" s="12"/>
      <c r="AO13" s="12">
        <v>0</v>
      </c>
      <c r="AP13" s="12"/>
    </row>
    <row r="14" spans="2:42" ht="12.75">
      <c r="B14" s="11">
        <v>7</v>
      </c>
      <c r="C14" s="13" t="s">
        <v>128</v>
      </c>
      <c r="D14" s="12" t="s">
        <v>726</v>
      </c>
      <c r="E14" s="12" t="s">
        <v>481</v>
      </c>
      <c r="F14" s="13" t="s">
        <v>496</v>
      </c>
      <c r="G14" s="20" t="s">
        <v>122</v>
      </c>
      <c r="H14" s="13" t="s">
        <v>303</v>
      </c>
      <c r="I14" s="20" t="s">
        <v>124</v>
      </c>
      <c r="J14" s="13" t="s">
        <v>65</v>
      </c>
      <c r="K14" s="20" t="s">
        <v>124</v>
      </c>
      <c r="L14" s="15" t="s">
        <v>385</v>
      </c>
      <c r="M14" s="16" t="s">
        <v>66</v>
      </c>
      <c r="N14" s="13" t="s">
        <v>123</v>
      </c>
      <c r="O14" s="13" t="s">
        <v>127</v>
      </c>
      <c r="P14" s="13" t="s">
        <v>69</v>
      </c>
      <c r="Q14" s="13" t="s">
        <v>65</v>
      </c>
      <c r="R14" s="12" t="s">
        <v>146</v>
      </c>
      <c r="S14" s="12" t="s">
        <v>127</v>
      </c>
      <c r="T14" s="47" t="s">
        <v>67</v>
      </c>
      <c r="U14" s="18" t="s">
        <v>75</v>
      </c>
      <c r="V14" s="12">
        <v>5222</v>
      </c>
      <c r="W14" s="12" t="s">
        <v>72</v>
      </c>
      <c r="X14" s="12">
        <v>102</v>
      </c>
      <c r="Y14" s="12" t="s">
        <v>133</v>
      </c>
      <c r="Z14" s="12">
        <v>100</v>
      </c>
      <c r="AA14" s="12" t="s">
        <v>126</v>
      </c>
      <c r="AB14" s="14">
        <v>9000</v>
      </c>
      <c r="AC14" s="14">
        <v>78000</v>
      </c>
      <c r="AD14" s="14">
        <v>50000</v>
      </c>
      <c r="AE14" s="14">
        <f t="shared" si="1"/>
        <v>137000</v>
      </c>
      <c r="AF14" s="12" t="s">
        <v>61</v>
      </c>
      <c r="AG14" s="23"/>
      <c r="AH14" s="14">
        <v>91000</v>
      </c>
      <c r="AI14" s="19">
        <f t="shared" si="0"/>
        <v>66.42335766423358</v>
      </c>
      <c r="AJ14" s="14">
        <v>75000</v>
      </c>
      <c r="AK14" s="64">
        <f t="shared" si="2"/>
        <v>54.74452554744526</v>
      </c>
      <c r="AL14" s="12">
        <v>0</v>
      </c>
      <c r="AM14" s="14">
        <v>75000</v>
      </c>
      <c r="AN14" s="12"/>
      <c r="AO14" s="12">
        <v>0</v>
      </c>
      <c r="AP14" s="12"/>
    </row>
    <row r="15" spans="2:42" ht="12.75">
      <c r="B15" s="11">
        <v>8</v>
      </c>
      <c r="C15" s="13" t="s">
        <v>130</v>
      </c>
      <c r="D15" s="12" t="s">
        <v>727</v>
      </c>
      <c r="E15" s="12" t="s">
        <v>481</v>
      </c>
      <c r="F15" s="13" t="s">
        <v>497</v>
      </c>
      <c r="G15" s="20" t="s">
        <v>131</v>
      </c>
      <c r="H15" s="13" t="s">
        <v>280</v>
      </c>
      <c r="I15" s="22">
        <v>728793078</v>
      </c>
      <c r="J15" s="13" t="s">
        <v>387</v>
      </c>
      <c r="K15" s="22">
        <v>776699862</v>
      </c>
      <c r="L15" s="16" t="s">
        <v>281</v>
      </c>
      <c r="M15" s="16" t="s">
        <v>308</v>
      </c>
      <c r="N15" s="13" t="s">
        <v>342</v>
      </c>
      <c r="O15" s="13" t="s">
        <v>45</v>
      </c>
      <c r="P15" s="13" t="s">
        <v>282</v>
      </c>
      <c r="Q15" s="13" t="s">
        <v>309</v>
      </c>
      <c r="R15" s="13" t="s">
        <v>342</v>
      </c>
      <c r="S15" s="13" t="s">
        <v>45</v>
      </c>
      <c r="T15" s="47" t="s">
        <v>283</v>
      </c>
      <c r="U15" s="18" t="s">
        <v>74</v>
      </c>
      <c r="V15" s="12">
        <v>5222</v>
      </c>
      <c r="W15" s="12" t="s">
        <v>24</v>
      </c>
      <c r="X15" s="20" t="s">
        <v>307</v>
      </c>
      <c r="Y15" s="13" t="s">
        <v>132</v>
      </c>
      <c r="Z15" s="12">
        <v>64</v>
      </c>
      <c r="AA15" s="12" t="s">
        <v>386</v>
      </c>
      <c r="AB15" s="14">
        <v>0</v>
      </c>
      <c r="AC15" s="14">
        <v>272415</v>
      </c>
      <c r="AD15" s="14">
        <v>0</v>
      </c>
      <c r="AE15" s="14">
        <f t="shared" si="1"/>
        <v>272415</v>
      </c>
      <c r="AF15" s="12" t="s">
        <v>61</v>
      </c>
      <c r="AG15" s="23"/>
      <c r="AH15" s="14">
        <v>182415</v>
      </c>
      <c r="AI15" s="19">
        <f t="shared" si="0"/>
        <v>66.96217168658113</v>
      </c>
      <c r="AJ15" s="14">
        <v>160000</v>
      </c>
      <c r="AK15" s="64">
        <f t="shared" si="2"/>
        <v>58.733917001633536</v>
      </c>
      <c r="AL15" s="14">
        <v>0</v>
      </c>
      <c r="AM15" s="14">
        <v>160000</v>
      </c>
      <c r="AN15" s="12"/>
      <c r="AO15" s="12">
        <v>0</v>
      </c>
      <c r="AP15" s="12"/>
    </row>
    <row r="16" spans="2:42" ht="12.75">
      <c r="B16" s="11">
        <v>9</v>
      </c>
      <c r="C16" s="13" t="s">
        <v>130</v>
      </c>
      <c r="D16" s="12" t="s">
        <v>728</v>
      </c>
      <c r="E16" s="12" t="s">
        <v>481</v>
      </c>
      <c r="F16" s="13" t="s">
        <v>497</v>
      </c>
      <c r="G16" s="20" t="s">
        <v>131</v>
      </c>
      <c r="H16" s="13" t="s">
        <v>280</v>
      </c>
      <c r="I16" s="22">
        <v>728793078</v>
      </c>
      <c r="J16" s="13" t="s">
        <v>387</v>
      </c>
      <c r="K16" s="22">
        <v>776699862</v>
      </c>
      <c r="L16" s="16" t="s">
        <v>281</v>
      </c>
      <c r="M16" s="16" t="s">
        <v>308</v>
      </c>
      <c r="N16" s="13" t="s">
        <v>342</v>
      </c>
      <c r="O16" s="13" t="s">
        <v>45</v>
      </c>
      <c r="P16" s="13" t="s">
        <v>282</v>
      </c>
      <c r="Q16" s="13" t="s">
        <v>309</v>
      </c>
      <c r="R16" s="13" t="s">
        <v>342</v>
      </c>
      <c r="S16" s="13" t="s">
        <v>45</v>
      </c>
      <c r="T16" s="47" t="s">
        <v>283</v>
      </c>
      <c r="U16" s="18" t="s">
        <v>74</v>
      </c>
      <c r="V16" s="12">
        <v>5222</v>
      </c>
      <c r="W16" s="12" t="s">
        <v>24</v>
      </c>
      <c r="X16" s="20" t="s">
        <v>307</v>
      </c>
      <c r="Y16" s="13" t="s">
        <v>132</v>
      </c>
      <c r="Z16" s="12">
        <v>64</v>
      </c>
      <c r="AA16" s="12" t="s">
        <v>665</v>
      </c>
      <c r="AB16" s="14">
        <v>15000</v>
      </c>
      <c r="AC16" s="14">
        <v>298500</v>
      </c>
      <c r="AD16" s="14">
        <v>60000</v>
      </c>
      <c r="AE16" s="14">
        <f t="shared" si="1"/>
        <v>373500</v>
      </c>
      <c r="AF16" s="12" t="s">
        <v>729</v>
      </c>
      <c r="AG16" s="23" t="s">
        <v>730</v>
      </c>
      <c r="AH16" s="14">
        <v>201500</v>
      </c>
      <c r="AI16" s="19">
        <f t="shared" si="0"/>
        <v>53.94912985274431</v>
      </c>
      <c r="AJ16" s="14">
        <v>150000</v>
      </c>
      <c r="AK16" s="64">
        <f t="shared" si="2"/>
        <v>40.16064257028113</v>
      </c>
      <c r="AL16" s="14">
        <v>150000</v>
      </c>
      <c r="AM16" s="14">
        <v>0</v>
      </c>
      <c r="AN16" s="12"/>
      <c r="AO16" s="12">
        <v>0</v>
      </c>
      <c r="AP16" s="12"/>
    </row>
    <row r="17" spans="2:42" ht="12.75">
      <c r="B17" s="11">
        <v>10</v>
      </c>
      <c r="C17" s="21" t="s">
        <v>134</v>
      </c>
      <c r="D17" s="12" t="s">
        <v>731</v>
      </c>
      <c r="E17" s="12" t="s">
        <v>481</v>
      </c>
      <c r="F17" s="21" t="s">
        <v>499</v>
      </c>
      <c r="G17" s="18" t="s">
        <v>135</v>
      </c>
      <c r="H17" s="12" t="s">
        <v>310</v>
      </c>
      <c r="I17" s="18" t="s">
        <v>136</v>
      </c>
      <c r="J17" s="13" t="s">
        <v>384</v>
      </c>
      <c r="K17" s="18"/>
      <c r="L17" s="15" t="s">
        <v>304</v>
      </c>
      <c r="M17" s="16" t="s">
        <v>138</v>
      </c>
      <c r="N17" s="21" t="s">
        <v>139</v>
      </c>
      <c r="O17" s="21" t="s">
        <v>285</v>
      </c>
      <c r="P17" s="21" t="s">
        <v>140</v>
      </c>
      <c r="Q17" s="12" t="s">
        <v>137</v>
      </c>
      <c r="R17" s="21" t="s">
        <v>139</v>
      </c>
      <c r="S17" s="21" t="s">
        <v>0</v>
      </c>
      <c r="T17" s="48" t="s">
        <v>141</v>
      </c>
      <c r="U17" s="18" t="s">
        <v>77</v>
      </c>
      <c r="V17" s="12">
        <v>5222</v>
      </c>
      <c r="W17" s="12" t="s">
        <v>72</v>
      </c>
      <c r="X17" s="17" t="s">
        <v>732</v>
      </c>
      <c r="Y17" s="12" t="s">
        <v>133</v>
      </c>
      <c r="Z17" s="12">
        <v>100</v>
      </c>
      <c r="AA17" s="21" t="s">
        <v>142</v>
      </c>
      <c r="AB17" s="14">
        <v>31000</v>
      </c>
      <c r="AC17" s="14">
        <v>310400</v>
      </c>
      <c r="AD17" s="14">
        <v>97000</v>
      </c>
      <c r="AE17" s="14">
        <f t="shared" si="1"/>
        <v>438400</v>
      </c>
      <c r="AF17" s="12" t="s">
        <v>388</v>
      </c>
      <c r="AG17" s="23"/>
      <c r="AH17" s="14">
        <v>206000</v>
      </c>
      <c r="AI17" s="19">
        <f t="shared" si="0"/>
        <v>46.98905109489051</v>
      </c>
      <c r="AJ17" s="14">
        <v>170000</v>
      </c>
      <c r="AK17" s="64">
        <f t="shared" si="2"/>
        <v>38.777372262773724</v>
      </c>
      <c r="AL17" s="12">
        <v>0</v>
      </c>
      <c r="AM17" s="14">
        <v>170000</v>
      </c>
      <c r="AN17" s="12"/>
      <c r="AO17" s="14">
        <v>0</v>
      </c>
      <c r="AP17" s="12"/>
    </row>
    <row r="18" spans="2:42" ht="12.75">
      <c r="B18" s="11">
        <v>11</v>
      </c>
      <c r="C18" s="21" t="s">
        <v>134</v>
      </c>
      <c r="D18" s="12" t="s">
        <v>733</v>
      </c>
      <c r="E18" s="12" t="s">
        <v>481</v>
      </c>
      <c r="F18" s="21" t="s">
        <v>499</v>
      </c>
      <c r="G18" s="18" t="s">
        <v>135</v>
      </c>
      <c r="H18" s="12" t="s">
        <v>310</v>
      </c>
      <c r="I18" s="18" t="s">
        <v>136</v>
      </c>
      <c r="J18" s="13" t="s">
        <v>384</v>
      </c>
      <c r="K18" s="18"/>
      <c r="L18" s="15" t="s">
        <v>304</v>
      </c>
      <c r="M18" s="16" t="s">
        <v>138</v>
      </c>
      <c r="N18" s="21" t="s">
        <v>139</v>
      </c>
      <c r="O18" s="21" t="s">
        <v>285</v>
      </c>
      <c r="P18" s="21" t="s">
        <v>140</v>
      </c>
      <c r="Q18" s="12" t="s">
        <v>137</v>
      </c>
      <c r="R18" s="21" t="s">
        <v>139</v>
      </c>
      <c r="S18" s="21" t="s">
        <v>46</v>
      </c>
      <c r="T18" s="48" t="s">
        <v>141</v>
      </c>
      <c r="U18" s="18" t="s">
        <v>77</v>
      </c>
      <c r="V18" s="12">
        <v>5222</v>
      </c>
      <c r="W18" s="12" t="s">
        <v>72</v>
      </c>
      <c r="X18" s="17" t="s">
        <v>732</v>
      </c>
      <c r="Y18" s="12" t="s">
        <v>133</v>
      </c>
      <c r="Z18" s="12">
        <v>100</v>
      </c>
      <c r="AA18" s="21" t="s">
        <v>500</v>
      </c>
      <c r="AB18" s="14">
        <v>101000</v>
      </c>
      <c r="AC18" s="14">
        <v>1530120</v>
      </c>
      <c r="AD18" s="14">
        <v>211680</v>
      </c>
      <c r="AE18" s="14">
        <f t="shared" si="1"/>
        <v>1842800</v>
      </c>
      <c r="AF18" s="12" t="s">
        <v>61</v>
      </c>
      <c r="AG18" s="23" t="s">
        <v>389</v>
      </c>
      <c r="AH18" s="14">
        <v>648000</v>
      </c>
      <c r="AI18" s="19">
        <f t="shared" si="0"/>
        <v>35.16388105057521</v>
      </c>
      <c r="AJ18" s="14">
        <v>550000</v>
      </c>
      <c r="AK18" s="64">
        <f t="shared" si="2"/>
        <v>29.84588669416106</v>
      </c>
      <c r="AL18" s="14">
        <v>350000</v>
      </c>
      <c r="AM18" s="14">
        <v>200000</v>
      </c>
      <c r="AN18" s="12"/>
      <c r="AO18" s="14">
        <v>0</v>
      </c>
      <c r="AP18" s="12"/>
    </row>
    <row r="19" spans="2:42" ht="12.75">
      <c r="B19" s="11">
        <v>12</v>
      </c>
      <c r="C19" s="21" t="s">
        <v>893</v>
      </c>
      <c r="D19" s="12" t="s">
        <v>734</v>
      </c>
      <c r="E19" s="12" t="s">
        <v>481</v>
      </c>
      <c r="F19" s="21" t="s">
        <v>504</v>
      </c>
      <c r="G19" s="18" t="s">
        <v>151</v>
      </c>
      <c r="H19" s="21" t="s">
        <v>152</v>
      </c>
      <c r="I19" s="18" t="s">
        <v>153</v>
      </c>
      <c r="J19" s="21" t="s">
        <v>154</v>
      </c>
      <c r="K19" s="18" t="s">
        <v>153</v>
      </c>
      <c r="L19" s="16" t="s">
        <v>286</v>
      </c>
      <c r="M19" s="16" t="s">
        <v>392</v>
      </c>
      <c r="N19" s="21" t="s">
        <v>155</v>
      </c>
      <c r="O19" s="21" t="s">
        <v>156</v>
      </c>
      <c r="P19" s="21" t="s">
        <v>157</v>
      </c>
      <c r="Q19" s="21" t="s">
        <v>154</v>
      </c>
      <c r="R19" s="21" t="s">
        <v>155</v>
      </c>
      <c r="S19" s="21" t="s">
        <v>156</v>
      </c>
      <c r="T19" s="48" t="s">
        <v>313</v>
      </c>
      <c r="U19" s="18" t="s">
        <v>77</v>
      </c>
      <c r="V19" s="12">
        <v>5222</v>
      </c>
      <c r="W19" s="12" t="s">
        <v>159</v>
      </c>
      <c r="X19" s="18" t="s">
        <v>158</v>
      </c>
      <c r="Y19" s="21" t="s">
        <v>160</v>
      </c>
      <c r="Z19" s="18" t="s">
        <v>325</v>
      </c>
      <c r="AA19" s="12" t="s">
        <v>735</v>
      </c>
      <c r="AB19" s="22">
        <v>3000</v>
      </c>
      <c r="AC19" s="22">
        <v>251000</v>
      </c>
      <c r="AD19" s="22">
        <v>35000</v>
      </c>
      <c r="AE19" s="14">
        <f t="shared" si="1"/>
        <v>289000</v>
      </c>
      <c r="AF19" s="12" t="s">
        <v>329</v>
      </c>
      <c r="AG19" s="23" t="s">
        <v>736</v>
      </c>
      <c r="AH19" s="14">
        <v>69000</v>
      </c>
      <c r="AI19" s="19">
        <f>(AH19*100)/AE19</f>
        <v>23.875432525951556</v>
      </c>
      <c r="AJ19" s="14">
        <v>65000</v>
      </c>
      <c r="AK19" s="64">
        <f>(AJ19*100)/AE19</f>
        <v>22.491349480968857</v>
      </c>
      <c r="AL19" s="14">
        <v>65000</v>
      </c>
      <c r="AM19" s="14">
        <v>0</v>
      </c>
      <c r="AN19" s="12"/>
      <c r="AO19" s="12">
        <v>0</v>
      </c>
      <c r="AP19" s="12"/>
    </row>
    <row r="20" spans="2:42" ht="12.75">
      <c r="B20" s="11">
        <v>13</v>
      </c>
      <c r="C20" s="21" t="s">
        <v>737</v>
      </c>
      <c r="D20" s="12" t="s">
        <v>738</v>
      </c>
      <c r="E20" s="12" t="s">
        <v>481</v>
      </c>
      <c r="F20" s="21" t="s">
        <v>505</v>
      </c>
      <c r="G20" s="18" t="s">
        <v>161</v>
      </c>
      <c r="H20" s="12" t="s">
        <v>327</v>
      </c>
      <c r="I20" s="18" t="s">
        <v>162</v>
      </c>
      <c r="J20" s="12" t="s">
        <v>163</v>
      </c>
      <c r="K20" s="18" t="s">
        <v>162</v>
      </c>
      <c r="L20" s="16" t="s">
        <v>739</v>
      </c>
      <c r="M20" s="16" t="s">
        <v>392</v>
      </c>
      <c r="N20" s="21" t="s">
        <v>393</v>
      </c>
      <c r="O20" s="21" t="s">
        <v>41</v>
      </c>
      <c r="P20" s="12" t="s">
        <v>376</v>
      </c>
      <c r="Q20" s="12" t="s">
        <v>163</v>
      </c>
      <c r="R20" s="21" t="s">
        <v>393</v>
      </c>
      <c r="S20" s="21" t="s">
        <v>41</v>
      </c>
      <c r="T20" s="48" t="s">
        <v>165</v>
      </c>
      <c r="U20" s="18" t="s">
        <v>74</v>
      </c>
      <c r="V20" s="12">
        <v>5222</v>
      </c>
      <c r="W20" s="21" t="s">
        <v>167</v>
      </c>
      <c r="X20" s="18" t="s">
        <v>740</v>
      </c>
      <c r="Y20" s="21" t="s">
        <v>133</v>
      </c>
      <c r="Z20" s="18" t="s">
        <v>149</v>
      </c>
      <c r="AA20" s="21" t="s">
        <v>666</v>
      </c>
      <c r="AB20" s="22">
        <v>26000</v>
      </c>
      <c r="AC20" s="22">
        <v>477000</v>
      </c>
      <c r="AD20" s="22">
        <v>25000</v>
      </c>
      <c r="AE20" s="14">
        <f>SUM(AB20:AD20)</f>
        <v>528000</v>
      </c>
      <c r="AF20" s="12" t="s">
        <v>741</v>
      </c>
      <c r="AG20" s="70" t="s">
        <v>742</v>
      </c>
      <c r="AH20" s="14">
        <v>242000</v>
      </c>
      <c r="AI20" s="19">
        <f>(AH20*100)/AE20</f>
        <v>45.833333333333336</v>
      </c>
      <c r="AJ20" s="14">
        <v>230000</v>
      </c>
      <c r="AK20" s="64">
        <f>(AJ20*100)/AE20</f>
        <v>43.56060606060606</v>
      </c>
      <c r="AL20" s="14">
        <v>0</v>
      </c>
      <c r="AM20" s="14">
        <v>230000</v>
      </c>
      <c r="AN20" s="12"/>
      <c r="AO20" s="12">
        <v>0</v>
      </c>
      <c r="AP20" s="12"/>
    </row>
    <row r="21" spans="2:42" ht="12.75">
      <c r="B21" s="11">
        <v>14</v>
      </c>
      <c r="C21" s="21"/>
      <c r="D21" s="12"/>
      <c r="E21" s="12"/>
      <c r="F21" s="21"/>
      <c r="G21" s="18"/>
      <c r="H21" s="12"/>
      <c r="I21" s="18"/>
      <c r="J21" s="13"/>
      <c r="K21" s="18"/>
      <c r="L21" s="15"/>
      <c r="M21" s="16"/>
      <c r="N21" s="21"/>
      <c r="O21" s="21"/>
      <c r="P21" s="21"/>
      <c r="Q21" s="12"/>
      <c r="R21" s="21"/>
      <c r="S21" s="21"/>
      <c r="T21" s="48"/>
      <c r="U21" s="18"/>
      <c r="V21" s="12"/>
      <c r="W21" s="12"/>
      <c r="X21" s="17"/>
      <c r="Y21" s="12"/>
      <c r="Z21" s="12"/>
      <c r="AA21" s="21"/>
      <c r="AB21" s="14"/>
      <c r="AC21" s="14"/>
      <c r="AD21" s="14"/>
      <c r="AE21" s="14"/>
      <c r="AF21" s="12"/>
      <c r="AG21" s="23"/>
      <c r="AH21" s="14"/>
      <c r="AI21" s="19"/>
      <c r="AJ21" s="14"/>
      <c r="AK21" s="64"/>
      <c r="AL21" s="14"/>
      <c r="AM21" s="12"/>
      <c r="AN21" s="12"/>
      <c r="AO21" s="14"/>
      <c r="AP21" s="12"/>
    </row>
    <row r="22" spans="2:42" ht="12.75">
      <c r="B22" s="11">
        <v>15</v>
      </c>
      <c r="C22" s="21" t="s">
        <v>667</v>
      </c>
      <c r="D22" s="12" t="s">
        <v>743</v>
      </c>
      <c r="E22" s="12" t="s">
        <v>481</v>
      </c>
      <c r="F22" s="21" t="s">
        <v>503</v>
      </c>
      <c r="G22" s="18" t="s">
        <v>143</v>
      </c>
      <c r="H22" s="21" t="s">
        <v>144</v>
      </c>
      <c r="I22" s="18" t="s">
        <v>284</v>
      </c>
      <c r="J22" s="21" t="s">
        <v>312</v>
      </c>
      <c r="K22" s="18" t="s">
        <v>284</v>
      </c>
      <c r="L22" s="15" t="s">
        <v>145</v>
      </c>
      <c r="M22" s="16" t="s">
        <v>311</v>
      </c>
      <c r="N22" s="21" t="s">
        <v>146</v>
      </c>
      <c r="O22" s="21" t="s">
        <v>127</v>
      </c>
      <c r="P22" s="21" t="s">
        <v>69</v>
      </c>
      <c r="Q22" s="21" t="s">
        <v>312</v>
      </c>
      <c r="R22" s="21" t="s">
        <v>146</v>
      </c>
      <c r="S22" s="21" t="s">
        <v>127</v>
      </c>
      <c r="T22" s="48" t="s">
        <v>147</v>
      </c>
      <c r="U22" s="18" t="s">
        <v>148</v>
      </c>
      <c r="V22" s="12">
        <v>5222</v>
      </c>
      <c r="W22" s="21" t="s">
        <v>166</v>
      </c>
      <c r="X22" s="18" t="s">
        <v>744</v>
      </c>
      <c r="Y22" s="21" t="s">
        <v>133</v>
      </c>
      <c r="Z22" s="18" t="s">
        <v>149</v>
      </c>
      <c r="AA22" s="21" t="s">
        <v>668</v>
      </c>
      <c r="AB22" s="22">
        <v>5000</v>
      </c>
      <c r="AC22" s="22">
        <v>50000</v>
      </c>
      <c r="AD22" s="22">
        <v>40000</v>
      </c>
      <c r="AE22" s="14">
        <f aca="true" t="shared" si="3" ref="AE22:AE28">SUM(AB22:AD22)</f>
        <v>95000</v>
      </c>
      <c r="AF22" s="12" t="s">
        <v>61</v>
      </c>
      <c r="AG22" s="23"/>
      <c r="AH22" s="14">
        <v>65000</v>
      </c>
      <c r="AI22" s="19">
        <f t="shared" si="0"/>
        <v>68.42105263157895</v>
      </c>
      <c r="AJ22" s="14">
        <v>45000</v>
      </c>
      <c r="AK22" s="64">
        <f t="shared" si="2"/>
        <v>47.36842105263158</v>
      </c>
      <c r="AL22" s="14">
        <v>0</v>
      </c>
      <c r="AM22" s="14">
        <v>45000</v>
      </c>
      <c r="AN22" s="12"/>
      <c r="AO22" s="12">
        <v>0</v>
      </c>
      <c r="AP22" s="12"/>
    </row>
    <row r="23" spans="2:42" ht="12.75">
      <c r="B23" s="11">
        <v>16</v>
      </c>
      <c r="C23" s="21" t="s">
        <v>667</v>
      </c>
      <c r="D23" s="12" t="s">
        <v>745</v>
      </c>
      <c r="E23" s="12" t="s">
        <v>481</v>
      </c>
      <c r="F23" s="21" t="s">
        <v>503</v>
      </c>
      <c r="G23" s="18" t="s">
        <v>143</v>
      </c>
      <c r="H23" s="21" t="s">
        <v>144</v>
      </c>
      <c r="I23" s="18" t="s">
        <v>284</v>
      </c>
      <c r="J23" s="21" t="s">
        <v>390</v>
      </c>
      <c r="K23" s="18" t="s">
        <v>284</v>
      </c>
      <c r="L23" s="15" t="s">
        <v>391</v>
      </c>
      <c r="M23" s="16" t="s">
        <v>311</v>
      </c>
      <c r="N23" s="21" t="s">
        <v>146</v>
      </c>
      <c r="O23" s="21" t="s">
        <v>127</v>
      </c>
      <c r="P23" s="21" t="s">
        <v>69</v>
      </c>
      <c r="Q23" s="21" t="s">
        <v>312</v>
      </c>
      <c r="R23" s="21" t="s">
        <v>146</v>
      </c>
      <c r="S23" s="21" t="s">
        <v>127</v>
      </c>
      <c r="T23" s="48" t="s">
        <v>147</v>
      </c>
      <c r="U23" s="18" t="s">
        <v>148</v>
      </c>
      <c r="V23" s="12">
        <v>5222</v>
      </c>
      <c r="W23" s="21" t="s">
        <v>167</v>
      </c>
      <c r="X23" s="18" t="s">
        <v>744</v>
      </c>
      <c r="Y23" s="21" t="s">
        <v>133</v>
      </c>
      <c r="Z23" s="18" t="s">
        <v>149</v>
      </c>
      <c r="AA23" s="21" t="s">
        <v>669</v>
      </c>
      <c r="AB23" s="22">
        <v>10000</v>
      </c>
      <c r="AC23" s="22">
        <v>60000</v>
      </c>
      <c r="AD23" s="22">
        <v>0</v>
      </c>
      <c r="AE23" s="14">
        <f t="shared" si="3"/>
        <v>70000</v>
      </c>
      <c r="AF23" s="12" t="s">
        <v>61</v>
      </c>
      <c r="AG23" s="23"/>
      <c r="AH23" s="14">
        <v>38000</v>
      </c>
      <c r="AI23" s="19">
        <f t="shared" si="0"/>
        <v>54.285714285714285</v>
      </c>
      <c r="AJ23" s="14">
        <v>30000</v>
      </c>
      <c r="AK23" s="64">
        <f t="shared" si="2"/>
        <v>42.857142857142854</v>
      </c>
      <c r="AL23" s="14">
        <v>30000</v>
      </c>
      <c r="AM23" s="14">
        <v>0</v>
      </c>
      <c r="AN23" s="12"/>
      <c r="AO23" s="14">
        <v>0</v>
      </c>
      <c r="AP23" s="12"/>
    </row>
    <row r="24" spans="2:42" ht="12.75">
      <c r="B24" s="11">
        <v>17</v>
      </c>
      <c r="C24" s="21" t="s">
        <v>746</v>
      </c>
      <c r="D24" s="12" t="s">
        <v>747</v>
      </c>
      <c r="E24" s="12" t="s">
        <v>481</v>
      </c>
      <c r="F24" s="21" t="s">
        <v>748</v>
      </c>
      <c r="G24" s="18" t="s">
        <v>749</v>
      </c>
      <c r="H24" s="21" t="s">
        <v>750</v>
      </c>
      <c r="I24" s="22">
        <v>373315721</v>
      </c>
      <c r="J24" s="21" t="s">
        <v>170</v>
      </c>
      <c r="K24" s="22">
        <v>373315721</v>
      </c>
      <c r="L24" s="15" t="s">
        <v>751</v>
      </c>
      <c r="M24" s="16" t="s">
        <v>752</v>
      </c>
      <c r="N24" s="21" t="s">
        <v>753</v>
      </c>
      <c r="O24" s="21" t="s">
        <v>671</v>
      </c>
      <c r="P24" s="21" t="s">
        <v>754</v>
      </c>
      <c r="Q24" s="21" t="s">
        <v>170</v>
      </c>
      <c r="R24" s="21" t="s">
        <v>753</v>
      </c>
      <c r="S24" s="21" t="s">
        <v>671</v>
      </c>
      <c r="T24" s="21" t="s">
        <v>755</v>
      </c>
      <c r="U24" s="18" t="s">
        <v>75</v>
      </c>
      <c r="V24" s="12">
        <v>5222</v>
      </c>
      <c r="W24" s="21" t="s">
        <v>756</v>
      </c>
      <c r="X24" s="12">
        <v>325</v>
      </c>
      <c r="Y24" s="21" t="s">
        <v>591</v>
      </c>
      <c r="Z24" s="18" t="s">
        <v>757</v>
      </c>
      <c r="AA24" s="21" t="s">
        <v>314</v>
      </c>
      <c r="AB24" s="22">
        <v>0</v>
      </c>
      <c r="AC24" s="22">
        <v>152000</v>
      </c>
      <c r="AD24" s="22">
        <v>6000</v>
      </c>
      <c r="AE24" s="14">
        <f t="shared" si="3"/>
        <v>158000</v>
      </c>
      <c r="AF24" s="12" t="s">
        <v>61</v>
      </c>
      <c r="AG24" s="70"/>
      <c r="AH24" s="14">
        <v>73000</v>
      </c>
      <c r="AI24" s="19">
        <f t="shared" si="0"/>
        <v>46.20253164556962</v>
      </c>
      <c r="AJ24" s="14">
        <v>40000</v>
      </c>
      <c r="AK24" s="64">
        <f t="shared" si="2"/>
        <v>25.31645569620253</v>
      </c>
      <c r="AL24" s="14">
        <v>40000</v>
      </c>
      <c r="AM24" s="12">
        <v>0</v>
      </c>
      <c r="AN24" s="12"/>
      <c r="AO24" s="12">
        <v>0</v>
      </c>
      <c r="AP24" s="12"/>
    </row>
    <row r="25" spans="2:42" ht="12.75">
      <c r="B25" s="11">
        <v>18</v>
      </c>
      <c r="C25" s="21" t="s">
        <v>315</v>
      </c>
      <c r="D25" s="12" t="s">
        <v>758</v>
      </c>
      <c r="E25" s="12" t="s">
        <v>481</v>
      </c>
      <c r="F25" s="21" t="s">
        <v>506</v>
      </c>
      <c r="G25" s="18" t="s">
        <v>178</v>
      </c>
      <c r="H25" s="21" t="s">
        <v>179</v>
      </c>
      <c r="I25" s="22">
        <v>601337573</v>
      </c>
      <c r="J25" s="21" t="s">
        <v>180</v>
      </c>
      <c r="K25" s="22">
        <v>601337573</v>
      </c>
      <c r="L25" s="15" t="s">
        <v>759</v>
      </c>
      <c r="M25" s="16" t="s">
        <v>394</v>
      </c>
      <c r="N25" s="12"/>
      <c r="O25" s="21" t="s">
        <v>181</v>
      </c>
      <c r="P25" s="21" t="s">
        <v>182</v>
      </c>
      <c r="Q25" s="21" t="s">
        <v>180</v>
      </c>
      <c r="R25" s="12"/>
      <c r="S25" s="21" t="s">
        <v>181</v>
      </c>
      <c r="T25" s="48" t="s">
        <v>343</v>
      </c>
      <c r="U25" s="18" t="s">
        <v>77</v>
      </c>
      <c r="V25" s="12">
        <v>5222</v>
      </c>
      <c r="W25" s="12" t="s">
        <v>176</v>
      </c>
      <c r="X25" s="12">
        <v>802</v>
      </c>
      <c r="Y25" s="21" t="s">
        <v>169</v>
      </c>
      <c r="Z25" s="18" t="s">
        <v>326</v>
      </c>
      <c r="AA25" s="21" t="s">
        <v>672</v>
      </c>
      <c r="AB25" s="17">
        <v>0</v>
      </c>
      <c r="AC25" s="22">
        <v>391000</v>
      </c>
      <c r="AD25" s="17">
        <v>0</v>
      </c>
      <c r="AE25" s="14">
        <f t="shared" si="3"/>
        <v>391000</v>
      </c>
      <c r="AF25" s="12" t="s">
        <v>316</v>
      </c>
      <c r="AG25" s="70" t="s">
        <v>760</v>
      </c>
      <c r="AH25" s="14">
        <v>80000</v>
      </c>
      <c r="AI25" s="19">
        <f t="shared" si="0"/>
        <v>20.460358056265985</v>
      </c>
      <c r="AJ25" s="14">
        <v>70000</v>
      </c>
      <c r="AK25" s="64">
        <f t="shared" si="2"/>
        <v>17.902813299232736</v>
      </c>
      <c r="AL25" s="14">
        <v>70000</v>
      </c>
      <c r="AM25" s="12">
        <v>0</v>
      </c>
      <c r="AN25" s="12"/>
      <c r="AO25" s="12">
        <v>0</v>
      </c>
      <c r="AP25" s="12"/>
    </row>
    <row r="26" spans="2:42" ht="12.75">
      <c r="B26" s="11">
        <v>19</v>
      </c>
      <c r="C26" s="21" t="s">
        <v>184</v>
      </c>
      <c r="D26" s="12" t="s">
        <v>761</v>
      </c>
      <c r="E26" s="12" t="s">
        <v>481</v>
      </c>
      <c r="F26" s="21" t="s">
        <v>507</v>
      </c>
      <c r="G26" s="18" t="s">
        <v>185</v>
      </c>
      <c r="H26" s="21" t="s">
        <v>359</v>
      </c>
      <c r="I26" s="18" t="s">
        <v>186</v>
      </c>
      <c r="J26" s="12" t="s">
        <v>360</v>
      </c>
      <c r="K26" s="18" t="s">
        <v>186</v>
      </c>
      <c r="L26" s="15" t="s">
        <v>187</v>
      </c>
      <c r="M26" s="16" t="s">
        <v>188</v>
      </c>
      <c r="N26" s="21" t="s">
        <v>395</v>
      </c>
      <c r="O26" s="21" t="s">
        <v>190</v>
      </c>
      <c r="P26" s="21" t="s">
        <v>191</v>
      </c>
      <c r="Q26" s="21" t="s">
        <v>361</v>
      </c>
      <c r="R26" s="21" t="s">
        <v>395</v>
      </c>
      <c r="S26" s="21" t="s">
        <v>190</v>
      </c>
      <c r="T26" s="48" t="s">
        <v>192</v>
      </c>
      <c r="U26" s="18" t="s">
        <v>74</v>
      </c>
      <c r="V26" s="12">
        <v>5222</v>
      </c>
      <c r="W26" s="12" t="s">
        <v>193</v>
      </c>
      <c r="X26" s="12">
        <v>803</v>
      </c>
      <c r="Y26" s="21" t="s">
        <v>169</v>
      </c>
      <c r="Z26" s="18" t="s">
        <v>326</v>
      </c>
      <c r="AA26" s="12" t="s">
        <v>194</v>
      </c>
      <c r="AB26" s="22">
        <v>70000</v>
      </c>
      <c r="AC26" s="22">
        <v>227000</v>
      </c>
      <c r="AD26" s="22">
        <v>275000</v>
      </c>
      <c r="AE26" s="14">
        <f t="shared" si="3"/>
        <v>572000</v>
      </c>
      <c r="AF26" s="12" t="s">
        <v>61</v>
      </c>
      <c r="AG26" s="70" t="s">
        <v>389</v>
      </c>
      <c r="AH26" s="14">
        <v>343000</v>
      </c>
      <c r="AI26" s="19">
        <f t="shared" si="0"/>
        <v>59.96503496503497</v>
      </c>
      <c r="AJ26" s="14">
        <v>250000</v>
      </c>
      <c r="AK26" s="64">
        <f t="shared" si="2"/>
        <v>43.70629370629371</v>
      </c>
      <c r="AL26" s="14">
        <v>120000</v>
      </c>
      <c r="AM26" s="14">
        <v>130000</v>
      </c>
      <c r="AN26" s="12"/>
      <c r="AO26" s="12">
        <v>0</v>
      </c>
      <c r="AP26" s="12"/>
    </row>
    <row r="27" spans="2:42" ht="12.75">
      <c r="B27" s="11">
        <v>20</v>
      </c>
      <c r="C27" s="21" t="s">
        <v>184</v>
      </c>
      <c r="D27" s="12" t="s">
        <v>762</v>
      </c>
      <c r="E27" s="12" t="s">
        <v>481</v>
      </c>
      <c r="F27" s="21" t="s">
        <v>507</v>
      </c>
      <c r="G27" s="18" t="s">
        <v>185</v>
      </c>
      <c r="H27" s="21" t="s">
        <v>359</v>
      </c>
      <c r="I27" s="18" t="s">
        <v>186</v>
      </c>
      <c r="J27" s="12" t="s">
        <v>362</v>
      </c>
      <c r="K27" s="18" t="s">
        <v>186</v>
      </c>
      <c r="L27" s="15" t="s">
        <v>187</v>
      </c>
      <c r="M27" s="16" t="s">
        <v>188</v>
      </c>
      <c r="N27" s="21" t="s">
        <v>395</v>
      </c>
      <c r="O27" s="21" t="s">
        <v>190</v>
      </c>
      <c r="P27" s="21" t="s">
        <v>191</v>
      </c>
      <c r="Q27" s="21" t="s">
        <v>361</v>
      </c>
      <c r="R27" s="21" t="s">
        <v>395</v>
      </c>
      <c r="S27" s="21" t="s">
        <v>190</v>
      </c>
      <c r="T27" s="48" t="s">
        <v>192</v>
      </c>
      <c r="U27" s="18" t="s">
        <v>74</v>
      </c>
      <c r="V27" s="12">
        <v>5222</v>
      </c>
      <c r="W27" s="12" t="s">
        <v>193</v>
      </c>
      <c r="X27" s="12">
        <v>803</v>
      </c>
      <c r="Y27" s="21" t="s">
        <v>169</v>
      </c>
      <c r="Z27" s="18" t="s">
        <v>326</v>
      </c>
      <c r="AA27" s="12" t="s">
        <v>673</v>
      </c>
      <c r="AB27" s="22">
        <v>28000</v>
      </c>
      <c r="AC27" s="22">
        <v>420000</v>
      </c>
      <c r="AD27" s="22">
        <v>295000</v>
      </c>
      <c r="AE27" s="14">
        <f t="shared" si="3"/>
        <v>743000</v>
      </c>
      <c r="AF27" s="12" t="s">
        <v>61</v>
      </c>
      <c r="AG27" s="70" t="s">
        <v>389</v>
      </c>
      <c r="AH27" s="14">
        <v>402000</v>
      </c>
      <c r="AI27" s="19">
        <f t="shared" si="0"/>
        <v>54.104979811574694</v>
      </c>
      <c r="AJ27" s="14">
        <v>300000</v>
      </c>
      <c r="AK27" s="64">
        <f t="shared" si="2"/>
        <v>40.376850605652756</v>
      </c>
      <c r="AL27" s="14">
        <v>150000</v>
      </c>
      <c r="AM27" s="14">
        <v>150000</v>
      </c>
      <c r="AN27" s="12"/>
      <c r="AO27" s="14">
        <v>0</v>
      </c>
      <c r="AP27" s="12"/>
    </row>
    <row r="28" spans="2:42" ht="12.75">
      <c r="B28" s="11">
        <v>21</v>
      </c>
      <c r="C28" s="21" t="s">
        <v>891</v>
      </c>
      <c r="D28" s="12" t="s">
        <v>763</v>
      </c>
      <c r="E28" s="12" t="s">
        <v>481</v>
      </c>
      <c r="F28" s="21" t="s">
        <v>514</v>
      </c>
      <c r="G28" s="17">
        <v>64120775</v>
      </c>
      <c r="H28" s="21" t="s">
        <v>452</v>
      </c>
      <c r="I28" s="22">
        <v>605972138</v>
      </c>
      <c r="J28" s="12" t="s">
        <v>287</v>
      </c>
      <c r="K28" s="18" t="s">
        <v>18</v>
      </c>
      <c r="L28" s="15"/>
      <c r="M28" s="16"/>
      <c r="N28" s="21" t="s">
        <v>172</v>
      </c>
      <c r="O28" s="21" t="s">
        <v>173</v>
      </c>
      <c r="P28" s="21" t="s">
        <v>174</v>
      </c>
      <c r="Q28" s="21" t="s">
        <v>452</v>
      </c>
      <c r="R28" s="21" t="s">
        <v>172</v>
      </c>
      <c r="S28" s="21" t="s">
        <v>173</v>
      </c>
      <c r="T28" s="48" t="s">
        <v>175</v>
      </c>
      <c r="U28" s="18" t="s">
        <v>75</v>
      </c>
      <c r="V28" s="12">
        <v>5222</v>
      </c>
      <c r="W28" s="12" t="s">
        <v>176</v>
      </c>
      <c r="X28" s="12">
        <v>802</v>
      </c>
      <c r="Y28" s="21" t="s">
        <v>169</v>
      </c>
      <c r="Z28" s="18" t="s">
        <v>326</v>
      </c>
      <c r="AA28" s="21" t="s">
        <v>177</v>
      </c>
      <c r="AB28" s="22">
        <v>15000</v>
      </c>
      <c r="AC28" s="22">
        <v>200000</v>
      </c>
      <c r="AD28" s="22">
        <v>33000</v>
      </c>
      <c r="AE28" s="14">
        <f t="shared" si="3"/>
        <v>248000</v>
      </c>
      <c r="AF28" s="12" t="s">
        <v>61</v>
      </c>
      <c r="AG28" s="70" t="s">
        <v>389</v>
      </c>
      <c r="AH28" s="14">
        <v>98000</v>
      </c>
      <c r="AI28" s="19">
        <f t="shared" si="0"/>
        <v>39.516129032258064</v>
      </c>
      <c r="AJ28" s="14">
        <v>33000</v>
      </c>
      <c r="AK28" s="64">
        <f t="shared" si="2"/>
        <v>13.306451612903226</v>
      </c>
      <c r="AL28" s="14">
        <v>33000</v>
      </c>
      <c r="AM28" s="14">
        <v>0</v>
      </c>
      <c r="AN28" s="12"/>
      <c r="AO28" s="12">
        <v>0</v>
      </c>
      <c r="AP28" s="12"/>
    </row>
    <row r="29" spans="2:42" ht="12.75">
      <c r="B29" s="11">
        <v>22</v>
      </c>
      <c r="C29" s="21" t="s">
        <v>674</v>
      </c>
      <c r="D29" s="12" t="s">
        <v>764</v>
      </c>
      <c r="E29" s="12" t="s">
        <v>481</v>
      </c>
      <c r="F29" s="21" t="s">
        <v>508</v>
      </c>
      <c r="G29" s="18" t="s">
        <v>196</v>
      </c>
      <c r="H29" s="12" t="s">
        <v>396</v>
      </c>
      <c r="I29" s="18" t="s">
        <v>509</v>
      </c>
      <c r="J29" s="12" t="s">
        <v>397</v>
      </c>
      <c r="K29" s="18" t="s">
        <v>509</v>
      </c>
      <c r="L29" s="15" t="s">
        <v>197</v>
      </c>
      <c r="M29" s="16" t="s">
        <v>198</v>
      </c>
      <c r="N29" s="21" t="s">
        <v>199</v>
      </c>
      <c r="O29" s="21" t="s">
        <v>190</v>
      </c>
      <c r="P29" s="21" t="s">
        <v>191</v>
      </c>
      <c r="Q29" s="12" t="s">
        <v>398</v>
      </c>
      <c r="R29" s="21" t="s">
        <v>199</v>
      </c>
      <c r="S29" s="21" t="s">
        <v>190</v>
      </c>
      <c r="T29" s="23">
        <v>232991579</v>
      </c>
      <c r="U29" s="18" t="s">
        <v>74</v>
      </c>
      <c r="V29" s="12">
        <v>5222</v>
      </c>
      <c r="W29" s="12" t="s">
        <v>193</v>
      </c>
      <c r="X29" s="12">
        <v>803</v>
      </c>
      <c r="Y29" s="21" t="s">
        <v>169</v>
      </c>
      <c r="Z29" s="18" t="s">
        <v>326</v>
      </c>
      <c r="AA29" s="12" t="s">
        <v>455</v>
      </c>
      <c r="AB29" s="22">
        <v>146000</v>
      </c>
      <c r="AC29" s="22">
        <v>1821500</v>
      </c>
      <c r="AD29" s="22">
        <v>455880</v>
      </c>
      <c r="AE29" s="14">
        <f aca="true" t="shared" si="4" ref="AE29:AE48">SUM(AB29:AD29)</f>
        <v>2423380</v>
      </c>
      <c r="AF29" s="12" t="s">
        <v>61</v>
      </c>
      <c r="AG29" s="70" t="s">
        <v>389</v>
      </c>
      <c r="AH29" s="14">
        <v>1113000</v>
      </c>
      <c r="AI29" s="19">
        <f t="shared" si="0"/>
        <v>45.927588739694144</v>
      </c>
      <c r="AJ29" s="14">
        <v>650000</v>
      </c>
      <c r="AK29" s="64">
        <f t="shared" si="2"/>
        <v>26.82204194142066</v>
      </c>
      <c r="AL29" s="14">
        <v>300000</v>
      </c>
      <c r="AM29" s="14">
        <v>350000</v>
      </c>
      <c r="AN29" s="12"/>
      <c r="AO29" s="14">
        <v>0</v>
      </c>
      <c r="AP29" s="12"/>
    </row>
    <row r="30" spans="1:42" ht="12.75">
      <c r="A30" s="81"/>
      <c r="B30" s="54">
        <v>23</v>
      </c>
      <c r="C30" s="53" t="s">
        <v>289</v>
      </c>
      <c r="D30" s="84" t="s">
        <v>765</v>
      </c>
      <c r="E30" s="84" t="s">
        <v>481</v>
      </c>
      <c r="F30" s="53" t="s">
        <v>510</v>
      </c>
      <c r="G30" s="85" t="s">
        <v>200</v>
      </c>
      <c r="H30" s="53" t="s">
        <v>355</v>
      </c>
      <c r="I30" s="85" t="s">
        <v>356</v>
      </c>
      <c r="J30" s="84" t="s">
        <v>201</v>
      </c>
      <c r="K30" s="85" t="s">
        <v>16</v>
      </c>
      <c r="L30" s="87" t="s">
        <v>399</v>
      </c>
      <c r="M30" s="88" t="s">
        <v>202</v>
      </c>
      <c r="N30" s="53" t="s">
        <v>317</v>
      </c>
      <c r="O30" s="53" t="s">
        <v>190</v>
      </c>
      <c r="P30" s="53" t="s">
        <v>191</v>
      </c>
      <c r="Q30" s="53" t="s">
        <v>357</v>
      </c>
      <c r="R30" s="53" t="s">
        <v>354</v>
      </c>
      <c r="S30" s="53" t="s">
        <v>190</v>
      </c>
      <c r="T30" s="89" t="s">
        <v>290</v>
      </c>
      <c r="U30" s="85" t="s">
        <v>74</v>
      </c>
      <c r="V30" s="84">
        <v>5222</v>
      </c>
      <c r="W30" s="84" t="s">
        <v>193</v>
      </c>
      <c r="X30" s="84">
        <v>803</v>
      </c>
      <c r="Y30" s="53" t="s">
        <v>169</v>
      </c>
      <c r="Z30" s="85" t="s">
        <v>326</v>
      </c>
      <c r="AA30" s="53" t="s">
        <v>203</v>
      </c>
      <c r="AB30" s="86">
        <v>12000</v>
      </c>
      <c r="AC30" s="86">
        <v>38000</v>
      </c>
      <c r="AD30" s="86">
        <v>35000</v>
      </c>
      <c r="AE30" s="90">
        <f t="shared" si="4"/>
        <v>85000</v>
      </c>
      <c r="AF30" s="84" t="s">
        <v>766</v>
      </c>
      <c r="AG30" s="91" t="s">
        <v>767</v>
      </c>
      <c r="AH30" s="90">
        <v>30000</v>
      </c>
      <c r="AI30" s="19">
        <f>(AH30*100)/AE30</f>
        <v>35.294117647058826</v>
      </c>
      <c r="AJ30" s="90">
        <v>30000</v>
      </c>
      <c r="AK30" s="19">
        <f t="shared" si="2"/>
        <v>35.294117647058826</v>
      </c>
      <c r="AL30" s="90">
        <v>30000</v>
      </c>
      <c r="AM30" s="90">
        <v>0</v>
      </c>
      <c r="AN30" s="84"/>
      <c r="AO30" s="84">
        <v>0</v>
      </c>
      <c r="AP30" s="84"/>
    </row>
    <row r="31" spans="1:42" ht="12.75">
      <c r="A31" s="81"/>
      <c r="B31" s="54">
        <v>24</v>
      </c>
      <c r="C31" s="53" t="s">
        <v>289</v>
      </c>
      <c r="D31" s="84" t="s">
        <v>768</v>
      </c>
      <c r="E31" s="84" t="s">
        <v>481</v>
      </c>
      <c r="F31" s="53" t="s">
        <v>510</v>
      </c>
      <c r="G31" s="85" t="s">
        <v>200</v>
      </c>
      <c r="H31" s="53" t="s">
        <v>355</v>
      </c>
      <c r="I31" s="85" t="s">
        <v>356</v>
      </c>
      <c r="J31" s="84" t="s">
        <v>201</v>
      </c>
      <c r="K31" s="85" t="s">
        <v>16</v>
      </c>
      <c r="L31" s="87" t="s">
        <v>399</v>
      </c>
      <c r="M31" s="88" t="s">
        <v>202</v>
      </c>
      <c r="N31" s="53" t="s">
        <v>317</v>
      </c>
      <c r="O31" s="53" t="s">
        <v>190</v>
      </c>
      <c r="P31" s="53" t="s">
        <v>191</v>
      </c>
      <c r="Q31" s="53" t="s">
        <v>357</v>
      </c>
      <c r="R31" s="53" t="s">
        <v>354</v>
      </c>
      <c r="S31" s="53" t="s">
        <v>190</v>
      </c>
      <c r="T31" s="89" t="s">
        <v>290</v>
      </c>
      <c r="U31" s="85" t="s">
        <v>74</v>
      </c>
      <c r="V31" s="84">
        <v>5222</v>
      </c>
      <c r="W31" s="84" t="s">
        <v>193</v>
      </c>
      <c r="X31" s="84">
        <v>803</v>
      </c>
      <c r="Y31" s="53" t="s">
        <v>169</v>
      </c>
      <c r="Z31" s="85" t="s">
        <v>326</v>
      </c>
      <c r="AA31" s="53" t="s">
        <v>675</v>
      </c>
      <c r="AB31" s="86">
        <v>3000</v>
      </c>
      <c r="AC31" s="86">
        <v>40000</v>
      </c>
      <c r="AD31" s="86">
        <v>25000</v>
      </c>
      <c r="AE31" s="90">
        <f>SUM(AB31:AD31)</f>
        <v>68000</v>
      </c>
      <c r="AF31" s="84" t="s">
        <v>329</v>
      </c>
      <c r="AG31" s="91" t="s">
        <v>769</v>
      </c>
      <c r="AH31" s="90">
        <v>25000</v>
      </c>
      <c r="AI31" s="19">
        <f>(AH31*100)/AE31</f>
        <v>36.76470588235294</v>
      </c>
      <c r="AJ31" s="90">
        <v>25000</v>
      </c>
      <c r="AK31" s="19">
        <f>(AJ31*100)/AE31</f>
        <v>36.76470588235294</v>
      </c>
      <c r="AL31" s="90">
        <v>25000</v>
      </c>
      <c r="AM31" s="90">
        <v>0</v>
      </c>
      <c r="AN31" s="84"/>
      <c r="AO31" s="84">
        <v>0</v>
      </c>
      <c r="AP31" s="84"/>
    </row>
    <row r="32" spans="1:42" ht="12.75">
      <c r="A32" s="67"/>
      <c r="B32" s="56">
        <v>25</v>
      </c>
      <c r="C32" s="98" t="s">
        <v>709</v>
      </c>
      <c r="D32" s="57" t="s">
        <v>770</v>
      </c>
      <c r="E32" s="99" t="s">
        <v>481</v>
      </c>
      <c r="F32" s="98" t="s">
        <v>511</v>
      </c>
      <c r="G32" s="100" t="s">
        <v>204</v>
      </c>
      <c r="H32" s="98" t="s">
        <v>205</v>
      </c>
      <c r="I32" s="101">
        <v>606554908</v>
      </c>
      <c r="J32" s="98" t="s">
        <v>206</v>
      </c>
      <c r="K32" s="100" t="s">
        <v>17</v>
      </c>
      <c r="L32" s="15" t="s">
        <v>207</v>
      </c>
      <c r="M32" s="16" t="s">
        <v>208</v>
      </c>
      <c r="N32" s="98" t="s">
        <v>189</v>
      </c>
      <c r="O32" s="98" t="s">
        <v>190</v>
      </c>
      <c r="P32" s="98" t="s">
        <v>191</v>
      </c>
      <c r="Q32" s="98" t="s">
        <v>206</v>
      </c>
      <c r="R32" s="98" t="s">
        <v>189</v>
      </c>
      <c r="S32" s="98" t="s">
        <v>190</v>
      </c>
      <c r="T32" s="102" t="s">
        <v>291</v>
      </c>
      <c r="U32" s="100" t="s">
        <v>74</v>
      </c>
      <c r="V32" s="99">
        <v>5222</v>
      </c>
      <c r="W32" s="99" t="s">
        <v>193</v>
      </c>
      <c r="X32" s="99">
        <v>803</v>
      </c>
      <c r="Y32" s="98" t="s">
        <v>169</v>
      </c>
      <c r="Z32" s="100" t="s">
        <v>326</v>
      </c>
      <c r="AA32" s="99" t="s">
        <v>771</v>
      </c>
      <c r="AB32" s="101">
        <v>1000</v>
      </c>
      <c r="AC32" s="101">
        <v>34000</v>
      </c>
      <c r="AD32" s="101">
        <v>8000</v>
      </c>
      <c r="AE32" s="90">
        <f>SUM(AB32:AD32)</f>
        <v>43000</v>
      </c>
      <c r="AF32" s="57" t="s">
        <v>566</v>
      </c>
      <c r="AG32" s="97"/>
      <c r="AH32" s="59">
        <v>22000</v>
      </c>
      <c r="AI32" s="82">
        <f>(AH32*100)/AE32</f>
        <v>51.16279069767442</v>
      </c>
      <c r="AJ32" s="59">
        <v>20000</v>
      </c>
      <c r="AK32" s="83">
        <f>(AJ32*100)/AE32</f>
        <v>46.51162790697674</v>
      </c>
      <c r="AL32" s="59">
        <v>0</v>
      </c>
      <c r="AM32" s="59">
        <v>20000</v>
      </c>
      <c r="AN32" s="57"/>
      <c r="AO32" s="57">
        <v>0</v>
      </c>
      <c r="AP32" s="57"/>
    </row>
    <row r="33" spans="1:42" ht="12.75">
      <c r="A33" s="67"/>
      <c r="B33" s="56">
        <v>26</v>
      </c>
      <c r="C33" s="58"/>
      <c r="D33" s="57"/>
      <c r="E33" s="57"/>
      <c r="F33" s="58"/>
      <c r="G33" s="92"/>
      <c r="H33" s="58"/>
      <c r="I33" s="92"/>
      <c r="J33" s="57"/>
      <c r="K33" s="92"/>
      <c r="L33" s="93"/>
      <c r="M33" s="94"/>
      <c r="N33" s="58"/>
      <c r="O33" s="58"/>
      <c r="P33" s="58"/>
      <c r="Q33" s="58"/>
      <c r="R33" s="58"/>
      <c r="S33" s="58"/>
      <c r="T33" s="95"/>
      <c r="U33" s="92"/>
      <c r="V33" s="57"/>
      <c r="W33" s="57"/>
      <c r="X33" s="57"/>
      <c r="Y33" s="58"/>
      <c r="Z33" s="92"/>
      <c r="AA33" s="58"/>
      <c r="AB33" s="96"/>
      <c r="AC33" s="96"/>
      <c r="AD33" s="96"/>
      <c r="AE33" s="59"/>
      <c r="AF33" s="57"/>
      <c r="AG33" s="97"/>
      <c r="AH33" s="59"/>
      <c r="AI33" s="82"/>
      <c r="AJ33" s="59"/>
      <c r="AK33" s="83"/>
      <c r="AL33" s="59"/>
      <c r="AM33" s="59"/>
      <c r="AN33" s="57"/>
      <c r="AO33" s="57"/>
      <c r="AP33" s="57"/>
    </row>
    <row r="34" spans="2:42" ht="12.75">
      <c r="B34" s="11">
        <v>27</v>
      </c>
      <c r="C34" s="21" t="s">
        <v>456</v>
      </c>
      <c r="D34" s="12" t="s">
        <v>772</v>
      </c>
      <c r="E34" s="12" t="s">
        <v>481</v>
      </c>
      <c r="F34" s="21" t="s">
        <v>512</v>
      </c>
      <c r="G34" s="18" t="s">
        <v>211</v>
      </c>
      <c r="H34" s="12" t="s">
        <v>401</v>
      </c>
      <c r="I34" s="22">
        <v>222518554</v>
      </c>
      <c r="J34" s="12" t="s">
        <v>358</v>
      </c>
      <c r="K34" s="22">
        <v>222518554</v>
      </c>
      <c r="L34" s="15" t="s">
        <v>212</v>
      </c>
      <c r="M34" s="16" t="s">
        <v>318</v>
      </c>
      <c r="N34" s="21" t="s">
        <v>513</v>
      </c>
      <c r="O34" s="21" t="s">
        <v>127</v>
      </c>
      <c r="P34" s="21" t="s">
        <v>213</v>
      </c>
      <c r="Q34" s="12" t="s">
        <v>305</v>
      </c>
      <c r="R34" s="21" t="s">
        <v>513</v>
      </c>
      <c r="S34" s="21" t="s">
        <v>127</v>
      </c>
      <c r="T34" s="48" t="s">
        <v>306</v>
      </c>
      <c r="U34" s="18" t="s">
        <v>148</v>
      </c>
      <c r="V34" s="12">
        <v>5222</v>
      </c>
      <c r="W34" s="21" t="s">
        <v>166</v>
      </c>
      <c r="X34" s="18" t="s">
        <v>744</v>
      </c>
      <c r="Y34" s="21" t="s">
        <v>133</v>
      </c>
      <c r="Z34" s="18" t="s">
        <v>149</v>
      </c>
      <c r="AA34" s="12" t="s">
        <v>773</v>
      </c>
      <c r="AB34" s="22">
        <v>110000</v>
      </c>
      <c r="AC34" s="22">
        <v>4420000</v>
      </c>
      <c r="AD34" s="22">
        <v>1820000</v>
      </c>
      <c r="AE34" s="14">
        <f t="shared" si="4"/>
        <v>6350000</v>
      </c>
      <c r="AF34" s="12" t="s">
        <v>61</v>
      </c>
      <c r="AG34" s="23" t="s">
        <v>774</v>
      </c>
      <c r="AH34" s="14">
        <v>1556000</v>
      </c>
      <c r="AI34" s="82">
        <f aca="true" t="shared" si="5" ref="AI34:AI48">(AH34*100)/AE34</f>
        <v>24.503937007874015</v>
      </c>
      <c r="AJ34" s="14">
        <v>850000</v>
      </c>
      <c r="AK34" s="83">
        <f t="shared" si="2"/>
        <v>13.385826771653543</v>
      </c>
      <c r="AL34" s="14">
        <v>550000</v>
      </c>
      <c r="AM34" s="14">
        <v>300000</v>
      </c>
      <c r="AN34" s="12"/>
      <c r="AO34" s="12">
        <v>0</v>
      </c>
      <c r="AP34" s="12"/>
    </row>
    <row r="35" spans="2:42" ht="12.75">
      <c r="B35" s="11">
        <v>28</v>
      </c>
      <c r="C35" s="21" t="s">
        <v>676</v>
      </c>
      <c r="D35" s="12" t="s">
        <v>775</v>
      </c>
      <c r="E35" s="12" t="s">
        <v>481</v>
      </c>
      <c r="F35" s="21" t="s">
        <v>776</v>
      </c>
      <c r="G35" s="18" t="s">
        <v>777</v>
      </c>
      <c r="H35" s="12" t="s">
        <v>778</v>
      </c>
      <c r="I35" s="22">
        <v>603247617</v>
      </c>
      <c r="J35" s="12" t="s">
        <v>779</v>
      </c>
      <c r="K35" s="22">
        <v>603247617</v>
      </c>
      <c r="L35" s="15" t="s">
        <v>780</v>
      </c>
      <c r="M35" s="16" t="s">
        <v>781</v>
      </c>
      <c r="N35" s="21" t="s">
        <v>782</v>
      </c>
      <c r="O35" s="21" t="s">
        <v>677</v>
      </c>
      <c r="P35" s="21" t="s">
        <v>783</v>
      </c>
      <c r="Q35" s="12" t="s">
        <v>779</v>
      </c>
      <c r="R35" s="21" t="s">
        <v>782</v>
      </c>
      <c r="S35" s="21" t="s">
        <v>677</v>
      </c>
      <c r="T35" s="48" t="s">
        <v>784</v>
      </c>
      <c r="U35" s="18" t="s">
        <v>77</v>
      </c>
      <c r="V35" s="12">
        <v>5222</v>
      </c>
      <c r="W35" s="21" t="s">
        <v>785</v>
      </c>
      <c r="X35" s="18" t="s">
        <v>786</v>
      </c>
      <c r="Y35" s="21" t="s">
        <v>787</v>
      </c>
      <c r="Z35" s="18" t="s">
        <v>788</v>
      </c>
      <c r="AA35" s="12" t="s">
        <v>789</v>
      </c>
      <c r="AB35" s="22">
        <v>17960</v>
      </c>
      <c r="AC35" s="22">
        <v>217940</v>
      </c>
      <c r="AD35" s="22">
        <v>209500</v>
      </c>
      <c r="AE35" s="14">
        <f t="shared" si="4"/>
        <v>445400</v>
      </c>
      <c r="AF35" s="12" t="s">
        <v>61</v>
      </c>
      <c r="AG35" s="23"/>
      <c r="AH35" s="14">
        <v>304000</v>
      </c>
      <c r="AI35" s="19">
        <f t="shared" si="5"/>
        <v>68.25325550067355</v>
      </c>
      <c r="AJ35" s="14">
        <v>86000</v>
      </c>
      <c r="AK35" s="64">
        <f t="shared" si="2"/>
        <v>19.308486753480018</v>
      </c>
      <c r="AL35" s="14">
        <v>86000</v>
      </c>
      <c r="AM35" s="14">
        <v>0</v>
      </c>
      <c r="AN35" s="12"/>
      <c r="AO35" s="12">
        <v>0</v>
      </c>
      <c r="AP35" s="12"/>
    </row>
    <row r="36" spans="2:42" ht="12.75">
      <c r="B36" s="11">
        <v>29</v>
      </c>
      <c r="C36" s="21" t="s">
        <v>524</v>
      </c>
      <c r="D36" s="12" t="s">
        <v>790</v>
      </c>
      <c r="E36" s="12" t="s">
        <v>481</v>
      </c>
      <c r="F36" s="21" t="s">
        <v>525</v>
      </c>
      <c r="G36" s="18" t="s">
        <v>344</v>
      </c>
      <c r="H36" s="12" t="s">
        <v>526</v>
      </c>
      <c r="I36" s="22">
        <v>606721086</v>
      </c>
      <c r="J36" s="12" t="s">
        <v>345</v>
      </c>
      <c r="K36" s="22">
        <v>606721086</v>
      </c>
      <c r="L36" s="15" t="s">
        <v>346</v>
      </c>
      <c r="M36" s="16"/>
      <c r="N36" s="21" t="s">
        <v>403</v>
      </c>
      <c r="O36" s="21" t="s">
        <v>347</v>
      </c>
      <c r="P36" s="21" t="s">
        <v>402</v>
      </c>
      <c r="Q36" s="12" t="s">
        <v>345</v>
      </c>
      <c r="R36" s="21" t="s">
        <v>403</v>
      </c>
      <c r="S36" s="21" t="s">
        <v>347</v>
      </c>
      <c r="T36" s="48" t="s">
        <v>348</v>
      </c>
      <c r="U36" s="18" t="s">
        <v>74</v>
      </c>
      <c r="V36" s="12">
        <v>5222</v>
      </c>
      <c r="W36" s="21" t="s">
        <v>171</v>
      </c>
      <c r="X36" s="18" t="s">
        <v>349</v>
      </c>
      <c r="Y36" s="21" t="s">
        <v>350</v>
      </c>
      <c r="Z36" s="18" t="s">
        <v>351</v>
      </c>
      <c r="AA36" s="12" t="s">
        <v>679</v>
      </c>
      <c r="AB36" s="22">
        <v>0</v>
      </c>
      <c r="AC36" s="22">
        <v>103000</v>
      </c>
      <c r="AD36" s="22">
        <v>0</v>
      </c>
      <c r="AE36" s="14">
        <f t="shared" si="4"/>
        <v>103000</v>
      </c>
      <c r="AF36" s="12" t="s">
        <v>61</v>
      </c>
      <c r="AG36" s="23"/>
      <c r="AH36" s="14">
        <v>29000</v>
      </c>
      <c r="AI36" s="19">
        <f t="shared" si="5"/>
        <v>28.155339805825243</v>
      </c>
      <c r="AJ36" s="14">
        <v>29000</v>
      </c>
      <c r="AK36" s="64">
        <f t="shared" si="2"/>
        <v>28.155339805825243</v>
      </c>
      <c r="AL36" s="14">
        <v>29000</v>
      </c>
      <c r="AM36" s="14">
        <v>0</v>
      </c>
      <c r="AN36" s="12"/>
      <c r="AO36" s="12">
        <v>0</v>
      </c>
      <c r="AP36" s="12"/>
    </row>
    <row r="37" spans="2:42" ht="12.75">
      <c r="B37" s="11">
        <v>30</v>
      </c>
      <c r="C37" s="21" t="s">
        <v>214</v>
      </c>
      <c r="D37" s="12" t="s">
        <v>791</v>
      </c>
      <c r="E37" s="12" t="s">
        <v>481</v>
      </c>
      <c r="F37" s="21" t="s">
        <v>527</v>
      </c>
      <c r="G37" s="18" t="s">
        <v>215</v>
      </c>
      <c r="H37" s="21" t="s">
        <v>216</v>
      </c>
      <c r="I37" s="18" t="s">
        <v>217</v>
      </c>
      <c r="J37" s="21" t="s">
        <v>218</v>
      </c>
      <c r="K37" s="18" t="s">
        <v>217</v>
      </c>
      <c r="L37" s="15" t="s">
        <v>219</v>
      </c>
      <c r="M37" s="16" t="s">
        <v>220</v>
      </c>
      <c r="N37" s="21" t="s">
        <v>295</v>
      </c>
      <c r="O37" s="21" t="s">
        <v>127</v>
      </c>
      <c r="P37" s="21" t="s">
        <v>69</v>
      </c>
      <c r="Q37" s="21" t="s">
        <v>218</v>
      </c>
      <c r="R37" s="21" t="s">
        <v>295</v>
      </c>
      <c r="S37" s="21" t="s">
        <v>127</v>
      </c>
      <c r="T37" s="48" t="s">
        <v>528</v>
      </c>
      <c r="U37" s="18" t="s">
        <v>332</v>
      </c>
      <c r="V37" s="12">
        <v>5222</v>
      </c>
      <c r="W37" s="21" t="s">
        <v>166</v>
      </c>
      <c r="X37" s="18" t="s">
        <v>744</v>
      </c>
      <c r="Y37" s="21" t="s">
        <v>133</v>
      </c>
      <c r="Z37" s="18" t="s">
        <v>149</v>
      </c>
      <c r="AA37" s="21" t="s">
        <v>680</v>
      </c>
      <c r="AB37" s="14">
        <v>89000</v>
      </c>
      <c r="AC37" s="14">
        <v>165000</v>
      </c>
      <c r="AD37" s="14">
        <v>56000</v>
      </c>
      <c r="AE37" s="14">
        <f t="shared" si="4"/>
        <v>310000</v>
      </c>
      <c r="AF37" s="12" t="s">
        <v>61</v>
      </c>
      <c r="AG37" s="23"/>
      <c r="AH37" s="14">
        <v>215000</v>
      </c>
      <c r="AI37" s="19">
        <f t="shared" si="5"/>
        <v>69.35483870967742</v>
      </c>
      <c r="AJ37" s="14">
        <v>170000</v>
      </c>
      <c r="AK37" s="64">
        <f t="shared" si="2"/>
        <v>54.83870967741935</v>
      </c>
      <c r="AL37" s="14">
        <v>170000</v>
      </c>
      <c r="AM37" s="14">
        <v>0</v>
      </c>
      <c r="AN37" s="12"/>
      <c r="AO37" s="12">
        <v>0</v>
      </c>
      <c r="AP37" s="12"/>
    </row>
    <row r="38" spans="2:42" ht="12.75">
      <c r="B38" s="11">
        <v>31</v>
      </c>
      <c r="C38" s="21" t="s">
        <v>214</v>
      </c>
      <c r="D38" s="12" t="s">
        <v>792</v>
      </c>
      <c r="E38" s="12" t="s">
        <v>481</v>
      </c>
      <c r="F38" s="21" t="s">
        <v>527</v>
      </c>
      <c r="G38" s="18" t="s">
        <v>215</v>
      </c>
      <c r="H38" s="21" t="s">
        <v>216</v>
      </c>
      <c r="I38" s="18" t="s">
        <v>217</v>
      </c>
      <c r="J38" s="21" t="s">
        <v>218</v>
      </c>
      <c r="K38" s="18" t="s">
        <v>217</v>
      </c>
      <c r="L38" s="15" t="s">
        <v>219</v>
      </c>
      <c r="M38" s="16" t="s">
        <v>220</v>
      </c>
      <c r="N38" s="21" t="s">
        <v>295</v>
      </c>
      <c r="O38" s="21" t="s">
        <v>127</v>
      </c>
      <c r="P38" s="21" t="s">
        <v>69</v>
      </c>
      <c r="Q38" s="21" t="s">
        <v>218</v>
      </c>
      <c r="R38" s="21" t="s">
        <v>295</v>
      </c>
      <c r="S38" s="21" t="s">
        <v>127</v>
      </c>
      <c r="T38" s="48" t="s">
        <v>528</v>
      </c>
      <c r="U38" s="18" t="s">
        <v>332</v>
      </c>
      <c r="V38" s="12">
        <v>5222</v>
      </c>
      <c r="W38" s="21" t="s">
        <v>166</v>
      </c>
      <c r="X38" s="18" t="s">
        <v>744</v>
      </c>
      <c r="Y38" s="21" t="s">
        <v>133</v>
      </c>
      <c r="Z38" s="18" t="s">
        <v>149</v>
      </c>
      <c r="AA38" s="21" t="s">
        <v>681</v>
      </c>
      <c r="AB38" s="14">
        <v>6000</v>
      </c>
      <c r="AC38" s="14">
        <v>102200</v>
      </c>
      <c r="AD38" s="14">
        <v>28000</v>
      </c>
      <c r="AE38" s="14">
        <f>SUM(AB38:AD38)</f>
        <v>136200</v>
      </c>
      <c r="AF38" s="12" t="s">
        <v>61</v>
      </c>
      <c r="AG38" s="23"/>
      <c r="AH38" s="14">
        <v>95000</v>
      </c>
      <c r="AI38" s="19">
        <f>(AH38*100)/AE38</f>
        <v>69.7503671071953</v>
      </c>
      <c r="AJ38" s="14">
        <v>60000</v>
      </c>
      <c r="AK38" s="64">
        <f>(AJ38*100)/AE38</f>
        <v>44.052863436123346</v>
      </c>
      <c r="AL38" s="14">
        <v>0</v>
      </c>
      <c r="AM38" s="14">
        <v>60000</v>
      </c>
      <c r="AN38" s="12"/>
      <c r="AO38" s="12">
        <v>0</v>
      </c>
      <c r="AP38" s="12"/>
    </row>
    <row r="39" spans="2:42" ht="12.75">
      <c r="B39" s="11">
        <v>32</v>
      </c>
      <c r="C39" s="21" t="s">
        <v>221</v>
      </c>
      <c r="D39" s="12" t="s">
        <v>793</v>
      </c>
      <c r="E39" s="12" t="s">
        <v>481</v>
      </c>
      <c r="F39" s="21" t="s">
        <v>529</v>
      </c>
      <c r="G39" s="18" t="s">
        <v>222</v>
      </c>
      <c r="H39" s="21" t="s">
        <v>404</v>
      </c>
      <c r="I39" s="18" t="s">
        <v>352</v>
      </c>
      <c r="J39" s="21" t="s">
        <v>228</v>
      </c>
      <c r="K39" s="18" t="s">
        <v>352</v>
      </c>
      <c r="L39" s="15" t="s">
        <v>223</v>
      </c>
      <c r="M39" s="16" t="s">
        <v>224</v>
      </c>
      <c r="N39" s="21" t="s">
        <v>225</v>
      </c>
      <c r="O39" s="21" t="s">
        <v>226</v>
      </c>
      <c r="P39" s="21" t="s">
        <v>227</v>
      </c>
      <c r="Q39" s="21" t="s">
        <v>228</v>
      </c>
      <c r="R39" s="21" t="s">
        <v>225</v>
      </c>
      <c r="S39" s="21" t="s">
        <v>226</v>
      </c>
      <c r="T39" s="48" t="s">
        <v>229</v>
      </c>
      <c r="U39" s="18" t="s">
        <v>77</v>
      </c>
      <c r="V39" s="12">
        <v>5222</v>
      </c>
      <c r="W39" s="12" t="s">
        <v>230</v>
      </c>
      <c r="X39" s="12">
        <v>801</v>
      </c>
      <c r="Y39" s="21" t="s">
        <v>169</v>
      </c>
      <c r="Z39" s="18" t="s">
        <v>326</v>
      </c>
      <c r="AA39" s="21" t="s">
        <v>231</v>
      </c>
      <c r="AB39" s="14">
        <v>150455</v>
      </c>
      <c r="AC39" s="14">
        <v>1669114</v>
      </c>
      <c r="AD39" s="14">
        <v>78350</v>
      </c>
      <c r="AE39" s="14">
        <f t="shared" si="4"/>
        <v>1897919</v>
      </c>
      <c r="AF39" s="12" t="s">
        <v>61</v>
      </c>
      <c r="AG39" s="23" t="s">
        <v>389</v>
      </c>
      <c r="AH39" s="14">
        <v>855040</v>
      </c>
      <c r="AI39" s="19">
        <f t="shared" si="5"/>
        <v>45.0514484548603</v>
      </c>
      <c r="AJ39" s="14">
        <v>700000</v>
      </c>
      <c r="AK39" s="64">
        <f t="shared" si="2"/>
        <v>36.88250130801156</v>
      </c>
      <c r="AL39" s="14">
        <v>350000</v>
      </c>
      <c r="AM39" s="14">
        <v>0</v>
      </c>
      <c r="AN39" s="12"/>
      <c r="AO39" s="14">
        <v>350000</v>
      </c>
      <c r="AP39" s="12"/>
    </row>
    <row r="40" spans="2:42" ht="12.75">
      <c r="B40" s="11">
        <v>33</v>
      </c>
      <c r="C40" s="21" t="s">
        <v>232</v>
      </c>
      <c r="D40" s="12" t="s">
        <v>794</v>
      </c>
      <c r="E40" s="12" t="s">
        <v>481</v>
      </c>
      <c r="F40" s="21" t="s">
        <v>530</v>
      </c>
      <c r="G40" s="17">
        <v>70892318</v>
      </c>
      <c r="H40" s="21" t="s">
        <v>292</v>
      </c>
      <c r="I40" s="18" t="s">
        <v>293</v>
      </c>
      <c r="J40" s="21" t="s">
        <v>294</v>
      </c>
      <c r="K40" s="18" t="s">
        <v>293</v>
      </c>
      <c r="L40" s="15" t="s">
        <v>233</v>
      </c>
      <c r="M40" s="16" t="s">
        <v>234</v>
      </c>
      <c r="N40" s="21" t="s">
        <v>235</v>
      </c>
      <c r="O40" s="21" t="s">
        <v>73</v>
      </c>
      <c r="P40" s="21" t="s">
        <v>71</v>
      </c>
      <c r="Q40" s="21" t="s">
        <v>294</v>
      </c>
      <c r="R40" s="21" t="s">
        <v>235</v>
      </c>
      <c r="S40" s="21" t="s">
        <v>73</v>
      </c>
      <c r="T40" s="48" t="s">
        <v>319</v>
      </c>
      <c r="U40" s="18" t="s">
        <v>77</v>
      </c>
      <c r="V40" s="12">
        <v>5222</v>
      </c>
      <c r="W40" s="12" t="s">
        <v>76</v>
      </c>
      <c r="X40" s="12">
        <v>642</v>
      </c>
      <c r="Y40" s="21" t="s">
        <v>132</v>
      </c>
      <c r="Z40" s="12">
        <v>64</v>
      </c>
      <c r="AA40" s="21" t="s">
        <v>405</v>
      </c>
      <c r="AB40" s="14">
        <v>14000</v>
      </c>
      <c r="AC40" s="14">
        <v>200000</v>
      </c>
      <c r="AD40" s="14">
        <v>55000</v>
      </c>
      <c r="AE40" s="14">
        <f t="shared" si="4"/>
        <v>269000</v>
      </c>
      <c r="AF40" s="12" t="s">
        <v>61</v>
      </c>
      <c r="AG40" s="23" t="s">
        <v>389</v>
      </c>
      <c r="AH40" s="14">
        <v>150000</v>
      </c>
      <c r="AI40" s="19">
        <f t="shared" si="5"/>
        <v>55.762081784386616</v>
      </c>
      <c r="AJ40" s="14">
        <v>120000</v>
      </c>
      <c r="AK40" s="64">
        <f t="shared" si="2"/>
        <v>44.60966542750929</v>
      </c>
      <c r="AL40" s="14">
        <v>120000</v>
      </c>
      <c r="AM40" s="14">
        <v>0</v>
      </c>
      <c r="AN40" s="12"/>
      <c r="AO40" s="12">
        <v>0</v>
      </c>
      <c r="AP40" s="12"/>
    </row>
    <row r="41" spans="2:42" ht="12.75">
      <c r="B41" s="11">
        <v>34</v>
      </c>
      <c r="C41" s="13" t="s">
        <v>406</v>
      </c>
      <c r="D41" s="12" t="s">
        <v>532</v>
      </c>
      <c r="E41" s="12" t="s">
        <v>481</v>
      </c>
      <c r="F41" s="21" t="s">
        <v>533</v>
      </c>
      <c r="G41" s="20" t="s">
        <v>407</v>
      </c>
      <c r="H41" s="13" t="s">
        <v>408</v>
      </c>
      <c r="I41" s="20" t="s">
        <v>409</v>
      </c>
      <c r="J41" s="13" t="s">
        <v>410</v>
      </c>
      <c r="K41" s="20" t="s">
        <v>409</v>
      </c>
      <c r="L41" s="15" t="s">
        <v>411</v>
      </c>
      <c r="M41" s="16" t="s">
        <v>412</v>
      </c>
      <c r="N41" s="13" t="s">
        <v>295</v>
      </c>
      <c r="O41" s="13" t="s">
        <v>1</v>
      </c>
      <c r="P41" s="13" t="s">
        <v>69</v>
      </c>
      <c r="Q41" s="13" t="s">
        <v>410</v>
      </c>
      <c r="R41" s="13" t="s">
        <v>295</v>
      </c>
      <c r="S41" s="13" t="s">
        <v>1</v>
      </c>
      <c r="T41" s="47" t="s">
        <v>413</v>
      </c>
      <c r="U41" s="18" t="s">
        <v>209</v>
      </c>
      <c r="V41" s="12">
        <v>5222</v>
      </c>
      <c r="W41" s="12" t="s">
        <v>72</v>
      </c>
      <c r="X41" s="12">
        <v>100</v>
      </c>
      <c r="Y41" s="12" t="s">
        <v>133</v>
      </c>
      <c r="Z41" s="12">
        <v>100</v>
      </c>
      <c r="AA41" s="12" t="s">
        <v>457</v>
      </c>
      <c r="AB41" s="14">
        <v>10000</v>
      </c>
      <c r="AC41" s="14">
        <v>71232</v>
      </c>
      <c r="AD41" s="14">
        <v>70000</v>
      </c>
      <c r="AE41" s="14">
        <f>SUM(AB41:AD41)</f>
        <v>151232</v>
      </c>
      <c r="AF41" s="12" t="s">
        <v>61</v>
      </c>
      <c r="AG41" s="23" t="s">
        <v>389</v>
      </c>
      <c r="AH41" s="14">
        <v>95000</v>
      </c>
      <c r="AI41" s="19">
        <f>(AH41*100)/AE41</f>
        <v>62.817393144308085</v>
      </c>
      <c r="AJ41" s="66">
        <v>0</v>
      </c>
      <c r="AK41" s="64">
        <f t="shared" si="2"/>
        <v>0</v>
      </c>
      <c r="AL41" s="14">
        <v>0</v>
      </c>
      <c r="AM41" s="14">
        <v>0</v>
      </c>
      <c r="AN41" s="12"/>
      <c r="AO41" s="12">
        <v>0</v>
      </c>
      <c r="AP41" s="12"/>
    </row>
    <row r="42" spans="2:42" ht="12.75">
      <c r="B42" s="11">
        <v>35</v>
      </c>
      <c r="C42" s="21" t="s">
        <v>353</v>
      </c>
      <c r="D42" s="12" t="s">
        <v>795</v>
      </c>
      <c r="E42" s="12" t="s">
        <v>481</v>
      </c>
      <c r="F42" s="21" t="s">
        <v>531</v>
      </c>
      <c r="G42" s="18" t="s">
        <v>296</v>
      </c>
      <c r="H42" s="21" t="s">
        <v>240</v>
      </c>
      <c r="I42" s="18" t="s">
        <v>297</v>
      </c>
      <c r="J42" s="21" t="s">
        <v>241</v>
      </c>
      <c r="K42" s="18" t="s">
        <v>297</v>
      </c>
      <c r="L42" s="15" t="s">
        <v>320</v>
      </c>
      <c r="M42" s="16" t="s">
        <v>242</v>
      </c>
      <c r="N42" s="21" t="s">
        <v>295</v>
      </c>
      <c r="O42" s="21" t="s">
        <v>127</v>
      </c>
      <c r="P42" s="21" t="s">
        <v>69</v>
      </c>
      <c r="Q42" s="21" t="s">
        <v>241</v>
      </c>
      <c r="R42" s="21" t="s">
        <v>295</v>
      </c>
      <c r="S42" s="21" t="s">
        <v>127</v>
      </c>
      <c r="T42" s="48" t="s">
        <v>298</v>
      </c>
      <c r="U42" s="18" t="s">
        <v>77</v>
      </c>
      <c r="V42" s="12">
        <v>5222</v>
      </c>
      <c r="W42" s="21" t="s">
        <v>166</v>
      </c>
      <c r="X42" s="18" t="s">
        <v>744</v>
      </c>
      <c r="Y42" s="21" t="s">
        <v>133</v>
      </c>
      <c r="Z42" s="18" t="s">
        <v>149</v>
      </c>
      <c r="AA42" s="21" t="s">
        <v>682</v>
      </c>
      <c r="AB42" s="14">
        <v>23000</v>
      </c>
      <c r="AC42" s="14">
        <v>55100</v>
      </c>
      <c r="AD42" s="14">
        <v>221600</v>
      </c>
      <c r="AE42" s="14">
        <f t="shared" si="4"/>
        <v>299700</v>
      </c>
      <c r="AF42" s="12" t="s">
        <v>61</v>
      </c>
      <c r="AG42" s="23" t="s">
        <v>389</v>
      </c>
      <c r="AH42" s="14">
        <v>195000</v>
      </c>
      <c r="AI42" s="19">
        <f t="shared" si="5"/>
        <v>65.06506506506507</v>
      </c>
      <c r="AJ42" s="14">
        <v>100000</v>
      </c>
      <c r="AK42" s="64">
        <f t="shared" si="2"/>
        <v>33.3667000333667</v>
      </c>
      <c r="AL42" s="14">
        <v>100000</v>
      </c>
      <c r="AM42" s="14">
        <v>0</v>
      </c>
      <c r="AN42" s="12"/>
      <c r="AO42" s="12">
        <v>0</v>
      </c>
      <c r="AP42" s="12"/>
    </row>
    <row r="43" spans="2:42" ht="12.75">
      <c r="B43" s="11">
        <v>36</v>
      </c>
      <c r="C43" s="98" t="s">
        <v>375</v>
      </c>
      <c r="D43" s="12" t="s">
        <v>799</v>
      </c>
      <c r="E43" s="12" t="s">
        <v>481</v>
      </c>
      <c r="F43" s="21" t="s">
        <v>800</v>
      </c>
      <c r="G43" s="100" t="s">
        <v>796</v>
      </c>
      <c r="H43" s="98" t="s">
        <v>652</v>
      </c>
      <c r="I43" s="100" t="s">
        <v>653</v>
      </c>
      <c r="J43" s="98" t="s">
        <v>654</v>
      </c>
      <c r="K43" s="100" t="s">
        <v>653</v>
      </c>
      <c r="L43" s="15" t="s">
        <v>801</v>
      </c>
      <c r="M43" s="16" t="s">
        <v>797</v>
      </c>
      <c r="N43" s="98" t="s">
        <v>656</v>
      </c>
      <c r="O43" s="98" t="s">
        <v>73</v>
      </c>
      <c r="P43" s="98" t="s">
        <v>657</v>
      </c>
      <c r="Q43" s="98" t="s">
        <v>654</v>
      </c>
      <c r="R43" s="98" t="s">
        <v>658</v>
      </c>
      <c r="S43" s="98" t="s">
        <v>73</v>
      </c>
      <c r="T43" s="102" t="s">
        <v>798</v>
      </c>
      <c r="U43" s="100" t="s">
        <v>74</v>
      </c>
      <c r="V43" s="99">
        <v>5222</v>
      </c>
      <c r="W43" s="99" t="s">
        <v>76</v>
      </c>
      <c r="X43" s="99">
        <v>642</v>
      </c>
      <c r="Y43" s="99" t="s">
        <v>132</v>
      </c>
      <c r="Z43" s="99">
        <v>64</v>
      </c>
      <c r="AA43" s="99" t="s">
        <v>683</v>
      </c>
      <c r="AB43" s="14">
        <v>5000</v>
      </c>
      <c r="AC43" s="14">
        <v>187000</v>
      </c>
      <c r="AD43" s="14">
        <v>30000</v>
      </c>
      <c r="AE43" s="14">
        <f t="shared" si="4"/>
        <v>222000</v>
      </c>
      <c r="AF43" s="12" t="s">
        <v>150</v>
      </c>
      <c r="AG43" s="23"/>
      <c r="AH43" s="14">
        <v>70000</v>
      </c>
      <c r="AI43" s="19">
        <f t="shared" si="5"/>
        <v>31.53153153153153</v>
      </c>
      <c r="AJ43" s="14">
        <v>50000</v>
      </c>
      <c r="AK43" s="64">
        <f t="shared" si="2"/>
        <v>22.52252252252252</v>
      </c>
      <c r="AL43" s="14">
        <v>50000</v>
      </c>
      <c r="AM43" s="14">
        <v>0</v>
      </c>
      <c r="AN43" s="12"/>
      <c r="AO43" s="12">
        <v>0</v>
      </c>
      <c r="AP43" s="12"/>
    </row>
    <row r="44" spans="2:42" ht="12.75">
      <c r="B44" s="11">
        <v>37</v>
      </c>
      <c r="C44" s="98" t="s">
        <v>375</v>
      </c>
      <c r="D44" s="12" t="s">
        <v>802</v>
      </c>
      <c r="E44" s="12" t="s">
        <v>481</v>
      </c>
      <c r="F44" s="21" t="s">
        <v>800</v>
      </c>
      <c r="G44" s="100" t="s">
        <v>796</v>
      </c>
      <c r="H44" s="98" t="s">
        <v>652</v>
      </c>
      <c r="I44" s="100" t="s">
        <v>653</v>
      </c>
      <c r="J44" s="98" t="s">
        <v>654</v>
      </c>
      <c r="K44" s="100" t="s">
        <v>653</v>
      </c>
      <c r="L44" s="15" t="s">
        <v>801</v>
      </c>
      <c r="M44" s="16" t="s">
        <v>797</v>
      </c>
      <c r="N44" s="98" t="s">
        <v>656</v>
      </c>
      <c r="O44" s="98" t="s">
        <v>73</v>
      </c>
      <c r="P44" s="98" t="s">
        <v>657</v>
      </c>
      <c r="Q44" s="98" t="s">
        <v>654</v>
      </c>
      <c r="R44" s="98" t="s">
        <v>658</v>
      </c>
      <c r="S44" s="98" t="s">
        <v>73</v>
      </c>
      <c r="T44" s="102" t="s">
        <v>798</v>
      </c>
      <c r="U44" s="100" t="s">
        <v>74</v>
      </c>
      <c r="V44" s="99">
        <v>5222</v>
      </c>
      <c r="W44" s="99" t="s">
        <v>76</v>
      </c>
      <c r="X44" s="99">
        <v>642</v>
      </c>
      <c r="Y44" s="99" t="s">
        <v>132</v>
      </c>
      <c r="Z44" s="99">
        <v>64</v>
      </c>
      <c r="AA44" s="99" t="s">
        <v>684</v>
      </c>
      <c r="AB44" s="14">
        <v>1000</v>
      </c>
      <c r="AC44" s="14">
        <v>123000</v>
      </c>
      <c r="AD44" s="14">
        <v>18000</v>
      </c>
      <c r="AE44" s="14">
        <f>SUM(AB44:AD44)</f>
        <v>142000</v>
      </c>
      <c r="AF44" s="12" t="s">
        <v>803</v>
      </c>
      <c r="AG44" s="23"/>
      <c r="AH44" s="14">
        <v>54000</v>
      </c>
      <c r="AI44" s="19">
        <f>(AH44*100)/AE44</f>
        <v>38.028169014084504</v>
      </c>
      <c r="AJ44" s="14">
        <v>30000</v>
      </c>
      <c r="AK44" s="64">
        <f>(AJ44*100)/AE44</f>
        <v>21.12676056338028</v>
      </c>
      <c r="AL44" s="14">
        <v>0</v>
      </c>
      <c r="AM44" s="14">
        <v>30000</v>
      </c>
      <c r="AN44" s="12"/>
      <c r="AO44" s="12">
        <v>0</v>
      </c>
      <c r="AP44" s="12"/>
    </row>
    <row r="45" spans="2:42" ht="12.75">
      <c r="B45" s="11">
        <v>38</v>
      </c>
      <c r="C45" s="21" t="s">
        <v>321</v>
      </c>
      <c r="D45" s="12" t="s">
        <v>804</v>
      </c>
      <c r="E45" s="12" t="s">
        <v>481</v>
      </c>
      <c r="F45" s="21" t="s">
        <v>534</v>
      </c>
      <c r="G45" s="18" t="s">
        <v>236</v>
      </c>
      <c r="H45" s="21" t="s">
        <v>299</v>
      </c>
      <c r="I45" s="18" t="s">
        <v>300</v>
      </c>
      <c r="J45" s="21" t="s">
        <v>301</v>
      </c>
      <c r="K45" s="18" t="s">
        <v>300</v>
      </c>
      <c r="L45" s="15" t="s">
        <v>237</v>
      </c>
      <c r="M45" s="16" t="s">
        <v>238</v>
      </c>
      <c r="N45" s="21" t="s">
        <v>239</v>
      </c>
      <c r="O45" s="21" t="s">
        <v>127</v>
      </c>
      <c r="P45" s="21" t="s">
        <v>69</v>
      </c>
      <c r="Q45" s="21" t="s">
        <v>301</v>
      </c>
      <c r="R45" s="21" t="s">
        <v>239</v>
      </c>
      <c r="S45" s="21" t="s">
        <v>127</v>
      </c>
      <c r="T45" s="48" t="s">
        <v>331</v>
      </c>
      <c r="U45" s="18" t="s">
        <v>332</v>
      </c>
      <c r="V45" s="12">
        <v>5222</v>
      </c>
      <c r="W45" s="21" t="s">
        <v>166</v>
      </c>
      <c r="X45" s="18" t="s">
        <v>744</v>
      </c>
      <c r="Y45" s="21" t="s">
        <v>133</v>
      </c>
      <c r="Z45" s="18" t="s">
        <v>149</v>
      </c>
      <c r="AA45" s="12" t="s">
        <v>685</v>
      </c>
      <c r="AB45" s="14">
        <v>60000</v>
      </c>
      <c r="AC45" s="14">
        <v>226300</v>
      </c>
      <c r="AD45" s="12">
        <v>0</v>
      </c>
      <c r="AE45" s="14">
        <f>SUM(AB45:AD45)</f>
        <v>286300</v>
      </c>
      <c r="AF45" s="12" t="s">
        <v>61</v>
      </c>
      <c r="AG45" s="23" t="s">
        <v>389</v>
      </c>
      <c r="AH45" s="14">
        <v>180000</v>
      </c>
      <c r="AI45" s="19">
        <f>(AH45*100)/AE45</f>
        <v>62.87111421585749</v>
      </c>
      <c r="AJ45" s="14">
        <v>120000</v>
      </c>
      <c r="AK45" s="64">
        <f t="shared" si="2"/>
        <v>41.91407614390499</v>
      </c>
      <c r="AL45" s="14">
        <v>120000</v>
      </c>
      <c r="AM45" s="14">
        <v>0</v>
      </c>
      <c r="AN45" s="12"/>
      <c r="AO45" s="12">
        <v>0</v>
      </c>
      <c r="AP45" s="12"/>
    </row>
    <row r="46" spans="2:42" ht="12.75">
      <c r="B46" s="11">
        <v>39</v>
      </c>
      <c r="C46" s="21" t="s">
        <v>321</v>
      </c>
      <c r="D46" s="12" t="s">
        <v>805</v>
      </c>
      <c r="E46" s="12" t="s">
        <v>481</v>
      </c>
      <c r="F46" s="21" t="s">
        <v>534</v>
      </c>
      <c r="G46" s="18" t="s">
        <v>236</v>
      </c>
      <c r="H46" s="21" t="s">
        <v>299</v>
      </c>
      <c r="I46" s="18" t="s">
        <v>300</v>
      </c>
      <c r="J46" s="21" t="s">
        <v>301</v>
      </c>
      <c r="K46" s="18" t="s">
        <v>300</v>
      </c>
      <c r="L46" s="15" t="s">
        <v>237</v>
      </c>
      <c r="M46" s="16" t="s">
        <v>238</v>
      </c>
      <c r="N46" s="21" t="s">
        <v>239</v>
      </c>
      <c r="O46" s="21" t="s">
        <v>127</v>
      </c>
      <c r="P46" s="21" t="s">
        <v>69</v>
      </c>
      <c r="Q46" s="21" t="s">
        <v>301</v>
      </c>
      <c r="R46" s="21" t="s">
        <v>239</v>
      </c>
      <c r="S46" s="21" t="s">
        <v>127</v>
      </c>
      <c r="T46" s="48" t="s">
        <v>331</v>
      </c>
      <c r="U46" s="18" t="s">
        <v>332</v>
      </c>
      <c r="V46" s="12">
        <v>5222</v>
      </c>
      <c r="W46" s="21" t="s">
        <v>166</v>
      </c>
      <c r="X46" s="18" t="s">
        <v>744</v>
      </c>
      <c r="Y46" s="21" t="s">
        <v>133</v>
      </c>
      <c r="Z46" s="18" t="s">
        <v>149</v>
      </c>
      <c r="AA46" s="12" t="s">
        <v>686</v>
      </c>
      <c r="AB46" s="14">
        <v>0</v>
      </c>
      <c r="AC46" s="14">
        <v>205800</v>
      </c>
      <c r="AD46" s="12">
        <v>0</v>
      </c>
      <c r="AE46" s="14">
        <f>SUM(AB46:AD46)</f>
        <v>205800</v>
      </c>
      <c r="AF46" s="12" t="s">
        <v>61</v>
      </c>
      <c r="AG46" s="23"/>
      <c r="AH46" s="14">
        <v>123000</v>
      </c>
      <c r="AI46" s="19">
        <f>(AH46*100)/AE46</f>
        <v>59.7667638483965</v>
      </c>
      <c r="AJ46" s="14">
        <v>70000</v>
      </c>
      <c r="AK46" s="64">
        <f t="shared" si="2"/>
        <v>34.01360544217687</v>
      </c>
      <c r="AL46" s="12">
        <v>0</v>
      </c>
      <c r="AM46" s="14">
        <v>70000</v>
      </c>
      <c r="AN46" s="12"/>
      <c r="AO46" s="12">
        <v>0</v>
      </c>
      <c r="AP46" s="12"/>
    </row>
    <row r="47" spans="2:42" ht="12.75">
      <c r="B47" s="11">
        <v>40</v>
      </c>
      <c r="C47" s="21" t="s">
        <v>322</v>
      </c>
      <c r="D47" s="12" t="s">
        <v>806</v>
      </c>
      <c r="E47" s="12" t="s">
        <v>481</v>
      </c>
      <c r="F47" s="13" t="s">
        <v>661</v>
      </c>
      <c r="G47" s="18" t="s">
        <v>651</v>
      </c>
      <c r="H47" s="21" t="s">
        <v>652</v>
      </c>
      <c r="I47" s="18" t="s">
        <v>653</v>
      </c>
      <c r="J47" s="21" t="s">
        <v>654</v>
      </c>
      <c r="K47" s="18" t="s">
        <v>653</v>
      </c>
      <c r="L47" s="15" t="s">
        <v>807</v>
      </c>
      <c r="M47" s="16" t="s">
        <v>655</v>
      </c>
      <c r="N47" s="21" t="s">
        <v>656</v>
      </c>
      <c r="O47" s="21" t="s">
        <v>73</v>
      </c>
      <c r="P47" s="21" t="s">
        <v>657</v>
      </c>
      <c r="Q47" s="21" t="s">
        <v>654</v>
      </c>
      <c r="R47" s="21" t="s">
        <v>658</v>
      </c>
      <c r="S47" s="21" t="s">
        <v>73</v>
      </c>
      <c r="T47" s="48" t="s">
        <v>659</v>
      </c>
      <c r="U47" s="18" t="s">
        <v>74</v>
      </c>
      <c r="V47" s="12">
        <v>5222</v>
      </c>
      <c r="W47" s="12" t="s">
        <v>76</v>
      </c>
      <c r="X47" s="12">
        <v>642</v>
      </c>
      <c r="Y47" s="12" t="s">
        <v>132</v>
      </c>
      <c r="Z47" s="12">
        <v>64</v>
      </c>
      <c r="AA47" s="12" t="s">
        <v>687</v>
      </c>
      <c r="AB47" s="14">
        <v>8000</v>
      </c>
      <c r="AC47" s="14">
        <v>905000</v>
      </c>
      <c r="AD47" s="14">
        <v>95000</v>
      </c>
      <c r="AE47" s="14">
        <v>1008000</v>
      </c>
      <c r="AF47" s="12" t="s">
        <v>660</v>
      </c>
      <c r="AG47" s="23" t="s">
        <v>808</v>
      </c>
      <c r="AH47" s="14">
        <v>168000</v>
      </c>
      <c r="AI47" s="19">
        <v>19.801980198019802</v>
      </c>
      <c r="AJ47" s="14">
        <v>120000</v>
      </c>
      <c r="AK47" s="64">
        <v>9.900990099009901</v>
      </c>
      <c r="AL47" s="14">
        <v>120000</v>
      </c>
      <c r="AM47" s="14">
        <v>0</v>
      </c>
      <c r="AN47" s="12"/>
      <c r="AO47" s="12">
        <v>0</v>
      </c>
      <c r="AP47" s="12"/>
    </row>
    <row r="48" spans="2:42" ht="12.75">
      <c r="B48" s="11">
        <v>41</v>
      </c>
      <c r="C48" s="21" t="s">
        <v>40</v>
      </c>
      <c r="D48" s="12" t="s">
        <v>809</v>
      </c>
      <c r="E48" s="12" t="s">
        <v>481</v>
      </c>
      <c r="F48" s="21" t="s">
        <v>577</v>
      </c>
      <c r="G48" s="18" t="s">
        <v>334</v>
      </c>
      <c r="H48" s="21" t="s">
        <v>335</v>
      </c>
      <c r="I48" s="18" t="s">
        <v>336</v>
      </c>
      <c r="J48" s="21" t="s">
        <v>335</v>
      </c>
      <c r="K48" s="18" t="s">
        <v>336</v>
      </c>
      <c r="L48" s="15" t="s">
        <v>535</v>
      </c>
      <c r="M48" s="16" t="s">
        <v>337</v>
      </c>
      <c r="N48" s="21" t="s">
        <v>338</v>
      </c>
      <c r="O48" s="21" t="s">
        <v>339</v>
      </c>
      <c r="P48" s="21" t="s">
        <v>414</v>
      </c>
      <c r="Q48" s="21" t="s">
        <v>536</v>
      </c>
      <c r="R48" s="21" t="s">
        <v>338</v>
      </c>
      <c r="S48" s="21" t="s">
        <v>339</v>
      </c>
      <c r="T48" s="48" t="s">
        <v>415</v>
      </c>
      <c r="U48" s="18" t="s">
        <v>74</v>
      </c>
      <c r="V48" s="12">
        <v>5222</v>
      </c>
      <c r="W48" s="21" t="s">
        <v>72</v>
      </c>
      <c r="X48" s="18" t="s">
        <v>740</v>
      </c>
      <c r="Y48" s="21" t="s">
        <v>133</v>
      </c>
      <c r="Z48" s="18" t="s">
        <v>149</v>
      </c>
      <c r="AA48" s="12" t="s">
        <v>688</v>
      </c>
      <c r="AB48" s="14">
        <v>500</v>
      </c>
      <c r="AC48" s="14">
        <v>19500</v>
      </c>
      <c r="AD48" s="14">
        <v>10000</v>
      </c>
      <c r="AE48" s="14">
        <f t="shared" si="4"/>
        <v>30000</v>
      </c>
      <c r="AF48" s="12" t="s">
        <v>537</v>
      </c>
      <c r="AG48" s="23"/>
      <c r="AH48" s="14">
        <v>21000</v>
      </c>
      <c r="AI48" s="19">
        <f t="shared" si="5"/>
        <v>70</v>
      </c>
      <c r="AJ48" s="14">
        <v>18000</v>
      </c>
      <c r="AK48" s="64">
        <f t="shared" si="2"/>
        <v>60</v>
      </c>
      <c r="AL48" s="12">
        <v>0</v>
      </c>
      <c r="AM48" s="14">
        <v>18000</v>
      </c>
      <c r="AN48" s="12"/>
      <c r="AO48" s="12">
        <v>0</v>
      </c>
      <c r="AP48" s="12"/>
    </row>
    <row r="49" spans="2:42" ht="12.75">
      <c r="B49" s="11">
        <v>42</v>
      </c>
      <c r="C49" s="21"/>
      <c r="D49" s="12"/>
      <c r="E49" s="12"/>
      <c r="F49" s="21"/>
      <c r="G49" s="18"/>
      <c r="H49" s="21"/>
      <c r="I49" s="18"/>
      <c r="J49" s="21"/>
      <c r="K49" s="18"/>
      <c r="L49" s="15"/>
      <c r="M49" s="16"/>
      <c r="N49" s="21"/>
      <c r="O49" s="21"/>
      <c r="P49" s="21"/>
      <c r="Q49" s="21"/>
      <c r="R49" s="21"/>
      <c r="S49" s="21"/>
      <c r="T49" s="48"/>
      <c r="U49" s="18"/>
      <c r="V49" s="12"/>
      <c r="W49" s="21"/>
      <c r="X49" s="18"/>
      <c r="Y49" s="21"/>
      <c r="Z49" s="18"/>
      <c r="AA49" s="12"/>
      <c r="AB49" s="14"/>
      <c r="AC49" s="14"/>
      <c r="AD49" s="14"/>
      <c r="AE49" s="14"/>
      <c r="AF49" s="12"/>
      <c r="AG49" s="23"/>
      <c r="AH49" s="14"/>
      <c r="AI49" s="19"/>
      <c r="AJ49" s="14"/>
      <c r="AK49" s="64"/>
      <c r="AL49" s="12"/>
      <c r="AM49" s="14"/>
      <c r="AN49" s="12"/>
      <c r="AO49" s="12"/>
      <c r="AP49" s="12"/>
    </row>
    <row r="50" spans="2:42" ht="12.75">
      <c r="B50" s="11">
        <v>43</v>
      </c>
      <c r="C50" s="21" t="s">
        <v>373</v>
      </c>
      <c r="D50" s="12" t="s">
        <v>538</v>
      </c>
      <c r="E50" s="12" t="s">
        <v>481</v>
      </c>
      <c r="F50" s="21" t="s">
        <v>539</v>
      </c>
      <c r="G50" s="18" t="s">
        <v>243</v>
      </c>
      <c r="H50" s="21" t="s">
        <v>244</v>
      </c>
      <c r="I50" s="22">
        <v>777144770</v>
      </c>
      <c r="J50" s="21" t="s">
        <v>245</v>
      </c>
      <c r="K50" s="22">
        <v>777144770</v>
      </c>
      <c r="L50" s="15" t="s">
        <v>246</v>
      </c>
      <c r="M50" s="16" t="s">
        <v>247</v>
      </c>
      <c r="N50" s="21" t="s">
        <v>416</v>
      </c>
      <c r="O50" s="21" t="s">
        <v>127</v>
      </c>
      <c r="P50" s="21" t="s">
        <v>69</v>
      </c>
      <c r="Q50" s="21" t="s">
        <v>245</v>
      </c>
      <c r="R50" s="21" t="s">
        <v>369</v>
      </c>
      <c r="S50" s="21" t="s">
        <v>127</v>
      </c>
      <c r="T50" s="48" t="s">
        <v>341</v>
      </c>
      <c r="U50" s="18" t="s">
        <v>183</v>
      </c>
      <c r="V50" s="12">
        <v>5222</v>
      </c>
      <c r="W50" s="21" t="s">
        <v>166</v>
      </c>
      <c r="X50" s="18" t="s">
        <v>149</v>
      </c>
      <c r="Y50" s="21" t="s">
        <v>133</v>
      </c>
      <c r="Z50" s="18" t="s">
        <v>149</v>
      </c>
      <c r="AA50" s="21" t="s">
        <v>459</v>
      </c>
      <c r="AB50" s="14">
        <v>6000</v>
      </c>
      <c r="AC50" s="14">
        <v>270000</v>
      </c>
      <c r="AD50" s="14">
        <v>24000</v>
      </c>
      <c r="AE50" s="14">
        <f aca="true" t="shared" si="6" ref="AE50:AE62">SUM(AB50:AD50)</f>
        <v>300000</v>
      </c>
      <c r="AF50" s="12" t="s">
        <v>61</v>
      </c>
      <c r="AG50" s="23" t="s">
        <v>389</v>
      </c>
      <c r="AH50" s="14">
        <v>180000</v>
      </c>
      <c r="AI50" s="19">
        <f aca="true" t="shared" si="7" ref="AI50:AI65">(AH50*100)/AE50</f>
        <v>60</v>
      </c>
      <c r="AJ50" s="14">
        <v>0</v>
      </c>
      <c r="AK50" s="64">
        <f t="shared" si="2"/>
        <v>0</v>
      </c>
      <c r="AL50" s="14">
        <v>0</v>
      </c>
      <c r="AM50" s="14">
        <v>0</v>
      </c>
      <c r="AN50" s="12"/>
      <c r="AO50" s="12">
        <v>0</v>
      </c>
      <c r="AP50" s="12"/>
    </row>
    <row r="51" spans="2:42" ht="12.75">
      <c r="B51" s="11">
        <v>44</v>
      </c>
      <c r="C51" s="21" t="s">
        <v>373</v>
      </c>
      <c r="D51" s="12" t="s">
        <v>810</v>
      </c>
      <c r="E51" s="12" t="s">
        <v>481</v>
      </c>
      <c r="F51" s="21" t="s">
        <v>539</v>
      </c>
      <c r="G51" s="18" t="s">
        <v>243</v>
      </c>
      <c r="H51" s="21" t="s">
        <v>244</v>
      </c>
      <c r="I51" s="22">
        <v>777144770</v>
      </c>
      <c r="J51" s="21" t="s">
        <v>245</v>
      </c>
      <c r="K51" s="22">
        <v>777144770</v>
      </c>
      <c r="L51" s="15" t="s">
        <v>246</v>
      </c>
      <c r="M51" s="16" t="s">
        <v>247</v>
      </c>
      <c r="N51" s="21" t="s">
        <v>416</v>
      </c>
      <c r="O51" s="21" t="s">
        <v>127</v>
      </c>
      <c r="P51" s="21" t="s">
        <v>69</v>
      </c>
      <c r="Q51" s="21" t="s">
        <v>245</v>
      </c>
      <c r="R51" s="21" t="s">
        <v>369</v>
      </c>
      <c r="S51" s="21" t="s">
        <v>127</v>
      </c>
      <c r="T51" s="48" t="s">
        <v>341</v>
      </c>
      <c r="U51" s="18" t="s">
        <v>183</v>
      </c>
      <c r="V51" s="12">
        <v>5222</v>
      </c>
      <c r="W51" s="21" t="s">
        <v>166</v>
      </c>
      <c r="X51" s="18" t="s">
        <v>744</v>
      </c>
      <c r="Y51" s="21" t="s">
        <v>133</v>
      </c>
      <c r="Z51" s="18" t="s">
        <v>149</v>
      </c>
      <c r="AA51" s="12" t="s">
        <v>689</v>
      </c>
      <c r="AB51" s="14">
        <v>255000</v>
      </c>
      <c r="AC51" s="14">
        <v>668000</v>
      </c>
      <c r="AD51" s="14">
        <v>48000</v>
      </c>
      <c r="AE51" s="14">
        <f t="shared" si="6"/>
        <v>971000</v>
      </c>
      <c r="AF51" s="12" t="s">
        <v>61</v>
      </c>
      <c r="AG51" s="23"/>
      <c r="AH51" s="14">
        <v>520000</v>
      </c>
      <c r="AI51" s="19">
        <f t="shared" si="7"/>
        <v>53.55303810504634</v>
      </c>
      <c r="AJ51" s="14">
        <v>320000</v>
      </c>
      <c r="AK51" s="64">
        <f t="shared" si="2"/>
        <v>32.9557157569516</v>
      </c>
      <c r="AL51" s="14">
        <v>160000</v>
      </c>
      <c r="AM51" s="14">
        <v>160000</v>
      </c>
      <c r="AN51" s="12"/>
      <c r="AO51" s="12">
        <v>0</v>
      </c>
      <c r="AP51" s="12"/>
    </row>
    <row r="52" spans="2:42" ht="12.75">
      <c r="B52" s="11">
        <v>45</v>
      </c>
      <c r="C52" s="21" t="s">
        <v>541</v>
      </c>
      <c r="D52" s="12" t="s">
        <v>811</v>
      </c>
      <c r="E52" s="12" t="s">
        <v>481</v>
      </c>
      <c r="F52" s="21" t="s">
        <v>540</v>
      </c>
      <c r="G52" s="18" t="s">
        <v>249</v>
      </c>
      <c r="H52" s="21" t="s">
        <v>250</v>
      </c>
      <c r="I52" s="18" t="s">
        <v>812</v>
      </c>
      <c r="J52" s="21" t="s">
        <v>251</v>
      </c>
      <c r="K52" s="18" t="s">
        <v>812</v>
      </c>
      <c r="L52" s="15" t="s">
        <v>417</v>
      </c>
      <c r="M52" s="16" t="s">
        <v>252</v>
      </c>
      <c r="N52" s="21" t="s">
        <v>253</v>
      </c>
      <c r="O52" s="21" t="s">
        <v>164</v>
      </c>
      <c r="P52" s="21" t="s">
        <v>254</v>
      </c>
      <c r="Q52" s="21" t="s">
        <v>251</v>
      </c>
      <c r="R52" s="21" t="s">
        <v>253</v>
      </c>
      <c r="S52" s="21" t="s">
        <v>164</v>
      </c>
      <c r="T52" s="23" t="s">
        <v>255</v>
      </c>
      <c r="U52" s="18" t="s">
        <v>77</v>
      </c>
      <c r="V52" s="12">
        <v>5222</v>
      </c>
      <c r="W52" s="21" t="s">
        <v>166</v>
      </c>
      <c r="X52" s="18" t="s">
        <v>813</v>
      </c>
      <c r="Y52" s="21" t="s">
        <v>133</v>
      </c>
      <c r="Z52" s="18" t="s">
        <v>149</v>
      </c>
      <c r="AA52" s="21" t="s">
        <v>690</v>
      </c>
      <c r="AB52" s="14">
        <v>9000</v>
      </c>
      <c r="AC52" s="14">
        <v>485800</v>
      </c>
      <c r="AD52" s="14">
        <v>94000</v>
      </c>
      <c r="AE52" s="14">
        <f t="shared" si="6"/>
        <v>588800</v>
      </c>
      <c r="AF52" s="12" t="s">
        <v>61</v>
      </c>
      <c r="AG52" s="23"/>
      <c r="AH52" s="14">
        <v>215000</v>
      </c>
      <c r="AI52" s="19">
        <f t="shared" si="7"/>
        <v>36.514945652173914</v>
      </c>
      <c r="AJ52" s="14">
        <v>110000</v>
      </c>
      <c r="AK52" s="64">
        <f t="shared" si="2"/>
        <v>18.682065217391305</v>
      </c>
      <c r="AL52" s="14">
        <v>110000</v>
      </c>
      <c r="AM52" s="12">
        <v>0</v>
      </c>
      <c r="AN52" s="12"/>
      <c r="AO52" s="12">
        <v>0</v>
      </c>
      <c r="AP52" s="12"/>
    </row>
    <row r="53" spans="2:42" ht="12.75">
      <c r="B53" s="11">
        <v>46</v>
      </c>
      <c r="C53" s="21" t="s">
        <v>541</v>
      </c>
      <c r="D53" s="12" t="s">
        <v>542</v>
      </c>
      <c r="E53" s="12" t="s">
        <v>481</v>
      </c>
      <c r="F53" s="21" t="s">
        <v>540</v>
      </c>
      <c r="G53" s="18" t="s">
        <v>249</v>
      </c>
      <c r="H53" s="21" t="s">
        <v>250</v>
      </c>
      <c r="I53" s="18" t="s">
        <v>302</v>
      </c>
      <c r="J53" s="21" t="s">
        <v>543</v>
      </c>
      <c r="K53" s="18" t="s">
        <v>370</v>
      </c>
      <c r="L53" s="15" t="s">
        <v>417</v>
      </c>
      <c r="M53" s="16" t="s">
        <v>252</v>
      </c>
      <c r="N53" s="21" t="s">
        <v>253</v>
      </c>
      <c r="O53" s="21" t="s">
        <v>164</v>
      </c>
      <c r="P53" s="21" t="s">
        <v>254</v>
      </c>
      <c r="Q53" s="21" t="s">
        <v>251</v>
      </c>
      <c r="R53" s="21" t="s">
        <v>253</v>
      </c>
      <c r="S53" s="21" t="s">
        <v>164</v>
      </c>
      <c r="T53" s="23" t="s">
        <v>255</v>
      </c>
      <c r="U53" s="18" t="s">
        <v>77</v>
      </c>
      <c r="V53" s="12">
        <v>5222</v>
      </c>
      <c r="W53" s="21" t="s">
        <v>166</v>
      </c>
      <c r="X53" s="18" t="s">
        <v>149</v>
      </c>
      <c r="Y53" s="21" t="s">
        <v>133</v>
      </c>
      <c r="Z53" s="18" t="s">
        <v>149</v>
      </c>
      <c r="AA53" s="21" t="s">
        <v>42</v>
      </c>
      <c r="AB53" s="14">
        <v>31000</v>
      </c>
      <c r="AC53" s="14">
        <v>1169600</v>
      </c>
      <c r="AD53" s="14">
        <v>440000</v>
      </c>
      <c r="AE53" s="14">
        <f t="shared" si="6"/>
        <v>1640600</v>
      </c>
      <c r="AF53" s="12" t="s">
        <v>61</v>
      </c>
      <c r="AG53" s="23" t="s">
        <v>389</v>
      </c>
      <c r="AH53" s="14">
        <v>638000</v>
      </c>
      <c r="AI53" s="19">
        <f t="shared" si="7"/>
        <v>38.8882116298915</v>
      </c>
      <c r="AJ53" s="14">
        <v>0</v>
      </c>
      <c r="AK53" s="64">
        <f t="shared" si="2"/>
        <v>0</v>
      </c>
      <c r="AL53" s="14">
        <v>0</v>
      </c>
      <c r="AM53" s="14">
        <v>0</v>
      </c>
      <c r="AN53" s="12"/>
      <c r="AO53" s="12">
        <v>0</v>
      </c>
      <c r="AP53" s="12"/>
    </row>
    <row r="54" spans="2:42" ht="12.75">
      <c r="B54" s="11">
        <v>47</v>
      </c>
      <c r="C54" s="21" t="s">
        <v>43</v>
      </c>
      <c r="D54" s="12" t="s">
        <v>814</v>
      </c>
      <c r="E54" s="12" t="s">
        <v>481</v>
      </c>
      <c r="F54" s="21" t="s">
        <v>544</v>
      </c>
      <c r="G54" s="18" t="s">
        <v>256</v>
      </c>
      <c r="H54" s="21" t="s">
        <v>374</v>
      </c>
      <c r="I54" s="22">
        <v>267914858</v>
      </c>
      <c r="J54" s="21" t="s">
        <v>371</v>
      </c>
      <c r="K54" s="22">
        <v>267914858</v>
      </c>
      <c r="L54" s="15" t="s">
        <v>257</v>
      </c>
      <c r="M54" s="16" t="s">
        <v>258</v>
      </c>
      <c r="N54" s="21" t="s">
        <v>259</v>
      </c>
      <c r="O54" s="21" t="s">
        <v>127</v>
      </c>
      <c r="P54" s="21" t="s">
        <v>69</v>
      </c>
      <c r="Q54" s="21" t="s">
        <v>371</v>
      </c>
      <c r="R54" s="21" t="s">
        <v>259</v>
      </c>
      <c r="S54" s="21" t="s">
        <v>127</v>
      </c>
      <c r="T54" s="48" t="s">
        <v>260</v>
      </c>
      <c r="U54" s="18" t="s">
        <v>209</v>
      </c>
      <c r="V54" s="12">
        <v>5222</v>
      </c>
      <c r="W54" s="21" t="s">
        <v>166</v>
      </c>
      <c r="X54" s="18" t="s">
        <v>744</v>
      </c>
      <c r="Y54" s="21" t="s">
        <v>133</v>
      </c>
      <c r="Z54" s="18" t="s">
        <v>149</v>
      </c>
      <c r="AA54" s="21" t="s">
        <v>691</v>
      </c>
      <c r="AB54" s="14">
        <v>12000</v>
      </c>
      <c r="AC54" s="14">
        <v>110001</v>
      </c>
      <c r="AD54" s="14">
        <v>24000</v>
      </c>
      <c r="AE54" s="14">
        <f t="shared" si="6"/>
        <v>146001</v>
      </c>
      <c r="AF54" s="12" t="s">
        <v>61</v>
      </c>
      <c r="AG54" s="23"/>
      <c r="AH54" s="14">
        <v>98000</v>
      </c>
      <c r="AI54" s="19">
        <f t="shared" si="7"/>
        <v>67.12282792583612</v>
      </c>
      <c r="AJ54" s="14">
        <v>60000</v>
      </c>
      <c r="AK54" s="64">
        <f t="shared" si="2"/>
        <v>41.095608934185385</v>
      </c>
      <c r="AL54" s="14">
        <v>60000</v>
      </c>
      <c r="AM54" s="12">
        <v>0</v>
      </c>
      <c r="AN54" s="12"/>
      <c r="AO54" s="12">
        <v>0</v>
      </c>
      <c r="AP54" s="12"/>
    </row>
    <row r="55" spans="2:42" ht="12.75">
      <c r="B55" s="11">
        <v>48</v>
      </c>
      <c r="C55" s="21" t="s">
        <v>43</v>
      </c>
      <c r="D55" s="12" t="s">
        <v>815</v>
      </c>
      <c r="E55" s="12" t="s">
        <v>481</v>
      </c>
      <c r="F55" s="21" t="s">
        <v>544</v>
      </c>
      <c r="G55" s="18" t="s">
        <v>256</v>
      </c>
      <c r="H55" s="21" t="s">
        <v>374</v>
      </c>
      <c r="I55" s="22">
        <v>267914858</v>
      </c>
      <c r="J55" s="21" t="s">
        <v>371</v>
      </c>
      <c r="K55" s="22">
        <v>267914858</v>
      </c>
      <c r="L55" s="15" t="s">
        <v>257</v>
      </c>
      <c r="M55" s="16" t="s">
        <v>258</v>
      </c>
      <c r="N55" s="21" t="s">
        <v>259</v>
      </c>
      <c r="O55" s="21" t="s">
        <v>127</v>
      </c>
      <c r="P55" s="21" t="s">
        <v>69</v>
      </c>
      <c r="Q55" s="21" t="s">
        <v>371</v>
      </c>
      <c r="R55" s="21" t="s">
        <v>259</v>
      </c>
      <c r="S55" s="21" t="s">
        <v>127</v>
      </c>
      <c r="T55" s="48" t="s">
        <v>260</v>
      </c>
      <c r="U55" s="18" t="s">
        <v>209</v>
      </c>
      <c r="V55" s="12">
        <v>5222</v>
      </c>
      <c r="W55" s="21" t="s">
        <v>166</v>
      </c>
      <c r="X55" s="18" t="s">
        <v>744</v>
      </c>
      <c r="Y55" s="21" t="s">
        <v>133</v>
      </c>
      <c r="Z55" s="18" t="s">
        <v>149</v>
      </c>
      <c r="AA55" s="12" t="s">
        <v>44</v>
      </c>
      <c r="AB55" s="14">
        <v>9000</v>
      </c>
      <c r="AC55" s="14">
        <v>134184</v>
      </c>
      <c r="AD55" s="14">
        <v>40000</v>
      </c>
      <c r="AE55" s="14">
        <f t="shared" si="6"/>
        <v>183184</v>
      </c>
      <c r="AF55" s="12" t="s">
        <v>61</v>
      </c>
      <c r="AG55" s="23"/>
      <c r="AH55" s="14">
        <v>110000</v>
      </c>
      <c r="AI55" s="19">
        <f t="shared" si="7"/>
        <v>60.0489125687833</v>
      </c>
      <c r="AJ55" s="14">
        <v>60000</v>
      </c>
      <c r="AK55" s="64">
        <f t="shared" si="2"/>
        <v>32.75395231024544</v>
      </c>
      <c r="AL55" s="12">
        <v>0</v>
      </c>
      <c r="AM55" s="14">
        <v>60000</v>
      </c>
      <c r="AN55" s="12"/>
      <c r="AO55" s="12">
        <v>0</v>
      </c>
      <c r="AP55" s="12"/>
    </row>
    <row r="56" spans="2:42" ht="12.75">
      <c r="B56" s="11">
        <v>49</v>
      </c>
      <c r="C56" s="21" t="s">
        <v>556</v>
      </c>
      <c r="D56" s="12" t="s">
        <v>557</v>
      </c>
      <c r="E56" s="12" t="s">
        <v>481</v>
      </c>
      <c r="F56" s="21" t="s">
        <v>558</v>
      </c>
      <c r="G56" s="18" t="s">
        <v>559</v>
      </c>
      <c r="H56" s="21" t="s">
        <v>547</v>
      </c>
      <c r="I56" s="22">
        <v>777965151</v>
      </c>
      <c r="J56" s="21" t="s">
        <v>548</v>
      </c>
      <c r="K56" s="22">
        <v>777965151</v>
      </c>
      <c r="L56" s="15" t="s">
        <v>560</v>
      </c>
      <c r="M56" s="16"/>
      <c r="N56" s="21" t="s">
        <v>553</v>
      </c>
      <c r="O56" s="21" t="s">
        <v>127</v>
      </c>
      <c r="P56" s="21" t="s">
        <v>69</v>
      </c>
      <c r="Q56" s="21" t="s">
        <v>548</v>
      </c>
      <c r="R56" s="21" t="s">
        <v>553</v>
      </c>
      <c r="S56" s="21" t="s">
        <v>127</v>
      </c>
      <c r="T56" s="48" t="s">
        <v>561</v>
      </c>
      <c r="U56" s="18" t="s">
        <v>74</v>
      </c>
      <c r="V56" s="12">
        <v>5222</v>
      </c>
      <c r="W56" s="21" t="s">
        <v>166</v>
      </c>
      <c r="X56" s="18" t="s">
        <v>149</v>
      </c>
      <c r="Y56" s="21" t="s">
        <v>133</v>
      </c>
      <c r="Z56" s="18" t="s">
        <v>149</v>
      </c>
      <c r="AA56" s="12" t="s">
        <v>562</v>
      </c>
      <c r="AB56" s="14">
        <v>25000</v>
      </c>
      <c r="AC56" s="14">
        <v>420000</v>
      </c>
      <c r="AD56" s="14">
        <v>160000</v>
      </c>
      <c r="AE56" s="14">
        <f t="shared" si="6"/>
        <v>605000</v>
      </c>
      <c r="AF56" s="12" t="s">
        <v>563</v>
      </c>
      <c r="AG56" s="23" t="s">
        <v>564</v>
      </c>
      <c r="AH56" s="14">
        <v>350000</v>
      </c>
      <c r="AI56" s="19">
        <f>(AH56*100)/AE56</f>
        <v>57.85123966942149</v>
      </c>
      <c r="AJ56" s="14">
        <v>0</v>
      </c>
      <c r="AK56" s="64">
        <f>(AJ56*100)/AE56</f>
        <v>0</v>
      </c>
      <c r="AL56" s="14">
        <v>0</v>
      </c>
      <c r="AM56" s="14">
        <v>0</v>
      </c>
      <c r="AN56" s="12"/>
      <c r="AO56" s="12">
        <v>0</v>
      </c>
      <c r="AP56" s="12"/>
    </row>
    <row r="57" spans="2:42" ht="12.75">
      <c r="B57" s="11">
        <v>50</v>
      </c>
      <c r="C57" s="21" t="s">
        <v>556</v>
      </c>
      <c r="D57" s="12" t="s">
        <v>565</v>
      </c>
      <c r="E57" s="12" t="s">
        <v>481</v>
      </c>
      <c r="F57" s="21" t="s">
        <v>558</v>
      </c>
      <c r="G57" s="18" t="s">
        <v>559</v>
      </c>
      <c r="H57" s="21" t="s">
        <v>547</v>
      </c>
      <c r="I57" s="22">
        <v>777965151</v>
      </c>
      <c r="J57" s="21" t="s">
        <v>548</v>
      </c>
      <c r="K57" s="22">
        <v>777965151</v>
      </c>
      <c r="L57" s="15" t="s">
        <v>560</v>
      </c>
      <c r="M57" s="16"/>
      <c r="N57" s="21" t="s">
        <v>553</v>
      </c>
      <c r="O57" s="21" t="s">
        <v>127</v>
      </c>
      <c r="P57" s="21" t="s">
        <v>69</v>
      </c>
      <c r="Q57" s="21" t="s">
        <v>548</v>
      </c>
      <c r="R57" s="21" t="s">
        <v>553</v>
      </c>
      <c r="S57" s="21" t="s">
        <v>127</v>
      </c>
      <c r="T57" s="48" t="s">
        <v>561</v>
      </c>
      <c r="U57" s="18" t="s">
        <v>74</v>
      </c>
      <c r="V57" s="12">
        <v>5222</v>
      </c>
      <c r="W57" s="21" t="s">
        <v>166</v>
      </c>
      <c r="X57" s="18" t="s">
        <v>149</v>
      </c>
      <c r="Y57" s="21" t="s">
        <v>133</v>
      </c>
      <c r="Z57" s="18" t="s">
        <v>149</v>
      </c>
      <c r="AA57" s="12" t="s">
        <v>464</v>
      </c>
      <c r="AB57" s="14">
        <v>20000</v>
      </c>
      <c r="AC57" s="14">
        <v>295000</v>
      </c>
      <c r="AD57" s="14">
        <v>50000</v>
      </c>
      <c r="AE57" s="14">
        <v>365000</v>
      </c>
      <c r="AF57" s="12" t="s">
        <v>566</v>
      </c>
      <c r="AG57" s="23" t="s">
        <v>567</v>
      </c>
      <c r="AH57" s="14">
        <v>240000</v>
      </c>
      <c r="AI57" s="19">
        <f>(AH57*100)/AE57</f>
        <v>65.75342465753425</v>
      </c>
      <c r="AJ57" s="14">
        <v>0</v>
      </c>
      <c r="AK57" s="64">
        <f>(AJ57*100)/AE57</f>
        <v>0</v>
      </c>
      <c r="AL57" s="14">
        <v>0</v>
      </c>
      <c r="AM57" s="14">
        <v>0</v>
      </c>
      <c r="AN57" s="12"/>
      <c r="AO57" s="12">
        <v>0</v>
      </c>
      <c r="AP57" s="12"/>
    </row>
    <row r="58" spans="2:42" ht="12.75">
      <c r="B58" s="11">
        <v>51</v>
      </c>
      <c r="C58" s="21" t="s">
        <v>545</v>
      </c>
      <c r="D58" s="12" t="s">
        <v>817</v>
      </c>
      <c r="E58" s="12" t="s">
        <v>481</v>
      </c>
      <c r="F58" s="21" t="s">
        <v>552</v>
      </c>
      <c r="G58" s="18" t="s">
        <v>546</v>
      </c>
      <c r="H58" s="21" t="s">
        <v>547</v>
      </c>
      <c r="I58" s="22">
        <v>222232630</v>
      </c>
      <c r="J58" s="21" t="s">
        <v>548</v>
      </c>
      <c r="K58" s="22">
        <v>222232630</v>
      </c>
      <c r="L58" s="15" t="s">
        <v>549</v>
      </c>
      <c r="M58" s="16" t="s">
        <v>550</v>
      </c>
      <c r="N58" s="21" t="s">
        <v>553</v>
      </c>
      <c r="O58" s="21" t="s">
        <v>127</v>
      </c>
      <c r="P58" s="21" t="s">
        <v>69</v>
      </c>
      <c r="Q58" s="21" t="s">
        <v>548</v>
      </c>
      <c r="R58" s="21" t="s">
        <v>553</v>
      </c>
      <c r="S58" s="21" t="s">
        <v>127</v>
      </c>
      <c r="T58" s="48" t="s">
        <v>551</v>
      </c>
      <c r="U58" s="18" t="s">
        <v>74</v>
      </c>
      <c r="V58" s="12">
        <v>5222</v>
      </c>
      <c r="W58" s="21" t="s">
        <v>166</v>
      </c>
      <c r="X58" s="18" t="s">
        <v>744</v>
      </c>
      <c r="Y58" s="21" t="s">
        <v>133</v>
      </c>
      <c r="Z58" s="18" t="s">
        <v>149</v>
      </c>
      <c r="AA58" s="12" t="s">
        <v>692</v>
      </c>
      <c r="AB58" s="14">
        <v>15000</v>
      </c>
      <c r="AC58" s="14">
        <v>316000</v>
      </c>
      <c r="AD58" s="14">
        <v>25000</v>
      </c>
      <c r="AE58" s="14">
        <f t="shared" si="6"/>
        <v>356000</v>
      </c>
      <c r="AF58" s="12" t="s">
        <v>61</v>
      </c>
      <c r="AG58" s="23"/>
      <c r="AH58" s="14">
        <v>200000</v>
      </c>
      <c r="AI58" s="19">
        <f>(AH58*100)/AE58</f>
        <v>56.17977528089887</v>
      </c>
      <c r="AJ58" s="14">
        <v>70000</v>
      </c>
      <c r="AK58" s="64">
        <f>(AJ58*100)/AE58</f>
        <v>19.662921348314608</v>
      </c>
      <c r="AL58" s="12">
        <v>70000</v>
      </c>
      <c r="AM58" s="14">
        <v>0</v>
      </c>
      <c r="AN58" s="12"/>
      <c r="AO58" s="12">
        <v>0</v>
      </c>
      <c r="AP58" s="12"/>
    </row>
    <row r="59" spans="2:42" ht="12.75">
      <c r="B59" s="11">
        <v>52</v>
      </c>
      <c r="C59" s="21" t="s">
        <v>545</v>
      </c>
      <c r="D59" s="12" t="s">
        <v>816</v>
      </c>
      <c r="E59" s="12" t="s">
        <v>481</v>
      </c>
      <c r="F59" s="21" t="s">
        <v>552</v>
      </c>
      <c r="G59" s="18" t="s">
        <v>546</v>
      </c>
      <c r="H59" s="21" t="s">
        <v>547</v>
      </c>
      <c r="I59" s="22">
        <v>222232630</v>
      </c>
      <c r="J59" s="21" t="s">
        <v>548</v>
      </c>
      <c r="K59" s="22">
        <v>222232630</v>
      </c>
      <c r="L59" s="15" t="s">
        <v>549</v>
      </c>
      <c r="M59" s="16" t="s">
        <v>550</v>
      </c>
      <c r="N59" s="21" t="s">
        <v>553</v>
      </c>
      <c r="O59" s="21" t="s">
        <v>127</v>
      </c>
      <c r="P59" s="21" t="s">
        <v>69</v>
      </c>
      <c r="Q59" s="21" t="s">
        <v>548</v>
      </c>
      <c r="R59" s="21" t="s">
        <v>553</v>
      </c>
      <c r="S59" s="21" t="s">
        <v>127</v>
      </c>
      <c r="T59" s="48" t="s">
        <v>551</v>
      </c>
      <c r="U59" s="18" t="s">
        <v>74</v>
      </c>
      <c r="V59" s="12">
        <v>5222</v>
      </c>
      <c r="W59" s="21" t="s">
        <v>166</v>
      </c>
      <c r="X59" s="18" t="s">
        <v>744</v>
      </c>
      <c r="Y59" s="21" t="s">
        <v>133</v>
      </c>
      <c r="Z59" s="18" t="s">
        <v>149</v>
      </c>
      <c r="AA59" s="12" t="s">
        <v>462</v>
      </c>
      <c r="AB59" s="14">
        <v>25000</v>
      </c>
      <c r="AC59" s="14">
        <v>237000</v>
      </c>
      <c r="AD59" s="14">
        <v>123000</v>
      </c>
      <c r="AE59" s="14">
        <v>385000</v>
      </c>
      <c r="AF59" s="12" t="s">
        <v>554</v>
      </c>
      <c r="AG59" s="23" t="s">
        <v>555</v>
      </c>
      <c r="AH59" s="14">
        <v>215000</v>
      </c>
      <c r="AI59" s="19">
        <f>(AH59*100)/AE59</f>
        <v>55.84415584415584</v>
      </c>
      <c r="AJ59" s="14">
        <v>0</v>
      </c>
      <c r="AK59" s="64">
        <f>(AJ59*100)/AE59</f>
        <v>0</v>
      </c>
      <c r="AL59" s="14">
        <v>0</v>
      </c>
      <c r="AM59" s="14">
        <v>0</v>
      </c>
      <c r="AN59" s="12"/>
      <c r="AO59" s="12">
        <v>0</v>
      </c>
      <c r="AP59" s="12"/>
    </row>
    <row r="60" spans="2:42" ht="12.75">
      <c r="B60" s="11">
        <v>53</v>
      </c>
      <c r="C60" s="21" t="s">
        <v>261</v>
      </c>
      <c r="D60" s="12" t="s">
        <v>818</v>
      </c>
      <c r="E60" s="12" t="s">
        <v>481</v>
      </c>
      <c r="F60" s="21" t="s">
        <v>568</v>
      </c>
      <c r="G60" s="18" t="s">
        <v>262</v>
      </c>
      <c r="H60" s="21" t="s">
        <v>263</v>
      </c>
      <c r="I60" s="18" t="s">
        <v>264</v>
      </c>
      <c r="J60" s="21" t="s">
        <v>265</v>
      </c>
      <c r="K60" s="18" t="s">
        <v>264</v>
      </c>
      <c r="L60" s="15" t="s">
        <v>266</v>
      </c>
      <c r="M60" s="16" t="s">
        <v>273</v>
      </c>
      <c r="N60" s="21" t="s">
        <v>295</v>
      </c>
      <c r="O60" s="21" t="s">
        <v>127</v>
      </c>
      <c r="P60" s="21" t="s">
        <v>69</v>
      </c>
      <c r="Q60" s="21" t="s">
        <v>265</v>
      </c>
      <c r="R60" s="21" t="s">
        <v>418</v>
      </c>
      <c r="S60" s="21" t="s">
        <v>377</v>
      </c>
      <c r="T60" s="48" t="s">
        <v>267</v>
      </c>
      <c r="U60" s="18" t="s">
        <v>75</v>
      </c>
      <c r="V60" s="12">
        <v>5222</v>
      </c>
      <c r="W60" s="21" t="s">
        <v>166</v>
      </c>
      <c r="X60" s="18" t="s">
        <v>744</v>
      </c>
      <c r="Y60" s="21" t="s">
        <v>133</v>
      </c>
      <c r="Z60" s="18" t="s">
        <v>149</v>
      </c>
      <c r="AA60" s="21" t="s">
        <v>693</v>
      </c>
      <c r="AB60" s="14">
        <v>9000</v>
      </c>
      <c r="AC60" s="14">
        <v>36000</v>
      </c>
      <c r="AD60" s="14">
        <v>2000</v>
      </c>
      <c r="AE60" s="14">
        <f t="shared" si="6"/>
        <v>47000</v>
      </c>
      <c r="AF60" s="12" t="s">
        <v>61</v>
      </c>
      <c r="AG60" s="23"/>
      <c r="AH60" s="14">
        <v>32000</v>
      </c>
      <c r="AI60" s="19">
        <f t="shared" si="7"/>
        <v>68.08510638297872</v>
      </c>
      <c r="AJ60" s="14">
        <v>20000</v>
      </c>
      <c r="AK60" s="64">
        <f t="shared" si="2"/>
        <v>42.5531914893617</v>
      </c>
      <c r="AL60" s="14">
        <v>20000</v>
      </c>
      <c r="AM60" s="14">
        <v>0</v>
      </c>
      <c r="AN60" s="12"/>
      <c r="AO60" s="12">
        <v>0</v>
      </c>
      <c r="AP60" s="12"/>
    </row>
    <row r="61" spans="2:42" ht="12.75">
      <c r="B61" s="11">
        <v>54</v>
      </c>
      <c r="C61" s="21" t="s">
        <v>261</v>
      </c>
      <c r="D61" s="12" t="s">
        <v>820</v>
      </c>
      <c r="E61" s="12" t="s">
        <v>481</v>
      </c>
      <c r="F61" s="21" t="s">
        <v>568</v>
      </c>
      <c r="G61" s="18" t="s">
        <v>262</v>
      </c>
      <c r="H61" s="21" t="s">
        <v>263</v>
      </c>
      <c r="I61" s="18" t="s">
        <v>264</v>
      </c>
      <c r="J61" s="21" t="s">
        <v>265</v>
      </c>
      <c r="K61" s="18" t="s">
        <v>264</v>
      </c>
      <c r="L61" s="15" t="s">
        <v>266</v>
      </c>
      <c r="M61" s="16" t="s">
        <v>273</v>
      </c>
      <c r="N61" s="21" t="s">
        <v>295</v>
      </c>
      <c r="O61" s="21" t="s">
        <v>127</v>
      </c>
      <c r="P61" s="21" t="s">
        <v>69</v>
      </c>
      <c r="Q61" s="21" t="s">
        <v>265</v>
      </c>
      <c r="R61" s="21" t="s">
        <v>418</v>
      </c>
      <c r="S61" s="21" t="s">
        <v>377</v>
      </c>
      <c r="T61" s="48" t="s">
        <v>267</v>
      </c>
      <c r="U61" s="18" t="s">
        <v>75</v>
      </c>
      <c r="V61" s="12">
        <v>5222</v>
      </c>
      <c r="W61" s="21" t="s">
        <v>166</v>
      </c>
      <c r="X61" s="18" t="s">
        <v>744</v>
      </c>
      <c r="Y61" s="21" t="s">
        <v>133</v>
      </c>
      <c r="Z61" s="18" t="s">
        <v>149</v>
      </c>
      <c r="AA61" s="21" t="s">
        <v>268</v>
      </c>
      <c r="AB61" s="14">
        <v>30000</v>
      </c>
      <c r="AC61" s="14">
        <v>165000</v>
      </c>
      <c r="AD61" s="14">
        <v>15000</v>
      </c>
      <c r="AE61" s="14">
        <f t="shared" si="6"/>
        <v>210000</v>
      </c>
      <c r="AF61" s="12" t="s">
        <v>61</v>
      </c>
      <c r="AG61" s="23" t="s">
        <v>389</v>
      </c>
      <c r="AH61" s="14">
        <v>147000</v>
      </c>
      <c r="AI61" s="19">
        <f t="shared" si="7"/>
        <v>70</v>
      </c>
      <c r="AJ61" s="14">
        <v>120000</v>
      </c>
      <c r="AK61" s="64">
        <f t="shared" si="2"/>
        <v>57.142857142857146</v>
      </c>
      <c r="AL61" s="12">
        <v>120000</v>
      </c>
      <c r="AM61" s="14">
        <v>0</v>
      </c>
      <c r="AN61" s="12"/>
      <c r="AO61" s="12">
        <v>0</v>
      </c>
      <c r="AP61" s="12"/>
    </row>
    <row r="62" spans="2:42" ht="12.75">
      <c r="B62" s="11">
        <v>55</v>
      </c>
      <c r="C62" s="21" t="s">
        <v>269</v>
      </c>
      <c r="D62" s="12" t="s">
        <v>821</v>
      </c>
      <c r="E62" s="12" t="s">
        <v>481</v>
      </c>
      <c r="F62" s="21" t="s">
        <v>646</v>
      </c>
      <c r="G62" s="18" t="s">
        <v>270</v>
      </c>
      <c r="H62" s="21" t="s">
        <v>271</v>
      </c>
      <c r="I62" s="18" t="s">
        <v>419</v>
      </c>
      <c r="J62" s="21" t="s">
        <v>272</v>
      </c>
      <c r="K62" s="18" t="s">
        <v>419</v>
      </c>
      <c r="L62" s="15" t="s">
        <v>420</v>
      </c>
      <c r="M62" s="16" t="s">
        <v>273</v>
      </c>
      <c r="N62" s="21" t="s">
        <v>295</v>
      </c>
      <c r="O62" s="21" t="s">
        <v>127</v>
      </c>
      <c r="P62" s="21" t="s">
        <v>69</v>
      </c>
      <c r="Q62" s="21" t="s">
        <v>272</v>
      </c>
      <c r="R62" s="21" t="s">
        <v>295</v>
      </c>
      <c r="S62" s="21" t="s">
        <v>1</v>
      </c>
      <c r="T62" s="48" t="s">
        <v>274</v>
      </c>
      <c r="U62" s="18" t="s">
        <v>75</v>
      </c>
      <c r="V62" s="12">
        <v>5222</v>
      </c>
      <c r="W62" s="21" t="s">
        <v>166</v>
      </c>
      <c r="X62" s="18" t="s">
        <v>744</v>
      </c>
      <c r="Y62" s="21" t="s">
        <v>133</v>
      </c>
      <c r="Z62" s="18" t="s">
        <v>149</v>
      </c>
      <c r="AA62" s="21" t="s">
        <v>694</v>
      </c>
      <c r="AB62" s="14">
        <v>50000</v>
      </c>
      <c r="AC62" s="14">
        <v>210000</v>
      </c>
      <c r="AD62" s="14">
        <v>50000</v>
      </c>
      <c r="AE62" s="14">
        <f t="shared" si="6"/>
        <v>310000</v>
      </c>
      <c r="AF62" s="12" t="s">
        <v>61</v>
      </c>
      <c r="AG62" s="23" t="s">
        <v>421</v>
      </c>
      <c r="AH62" s="14">
        <v>217000</v>
      </c>
      <c r="AI62" s="19">
        <f t="shared" si="7"/>
        <v>70</v>
      </c>
      <c r="AJ62" s="14">
        <v>190000</v>
      </c>
      <c r="AK62" s="64">
        <f t="shared" si="2"/>
        <v>61.29032258064516</v>
      </c>
      <c r="AL62" s="14">
        <v>0</v>
      </c>
      <c r="AM62" s="14">
        <v>190000</v>
      </c>
      <c r="AN62" s="12"/>
      <c r="AO62" s="12">
        <v>0</v>
      </c>
      <c r="AP62" s="12"/>
    </row>
    <row r="63" spans="2:42" ht="12.75">
      <c r="B63" s="11">
        <v>56</v>
      </c>
      <c r="C63" s="21" t="s">
        <v>695</v>
      </c>
      <c r="D63" s="12" t="s">
        <v>822</v>
      </c>
      <c r="E63" s="12" t="s">
        <v>481</v>
      </c>
      <c r="F63" s="21" t="s">
        <v>823</v>
      </c>
      <c r="G63" s="18" t="s">
        <v>824</v>
      </c>
      <c r="H63" s="21" t="s">
        <v>825</v>
      </c>
      <c r="I63" s="18" t="s">
        <v>826</v>
      </c>
      <c r="J63" s="21" t="s">
        <v>827</v>
      </c>
      <c r="K63" s="18" t="s">
        <v>826</v>
      </c>
      <c r="L63" s="15" t="s">
        <v>828</v>
      </c>
      <c r="M63" s="16" t="s">
        <v>829</v>
      </c>
      <c r="N63" s="21" t="s">
        <v>427</v>
      </c>
      <c r="O63" s="21" t="s">
        <v>323</v>
      </c>
      <c r="P63" s="21" t="s">
        <v>428</v>
      </c>
      <c r="Q63" s="21" t="s">
        <v>830</v>
      </c>
      <c r="R63" s="21" t="s">
        <v>427</v>
      </c>
      <c r="S63" s="21" t="s">
        <v>323</v>
      </c>
      <c r="T63" s="48" t="s">
        <v>831</v>
      </c>
      <c r="U63" s="18" t="s">
        <v>74</v>
      </c>
      <c r="V63" s="12">
        <v>5222</v>
      </c>
      <c r="W63" s="21" t="s">
        <v>72</v>
      </c>
      <c r="X63" s="18" t="s">
        <v>819</v>
      </c>
      <c r="Y63" s="21" t="s">
        <v>133</v>
      </c>
      <c r="Z63" s="18" t="s">
        <v>149</v>
      </c>
      <c r="AA63" s="21" t="s">
        <v>696</v>
      </c>
      <c r="AB63" s="14">
        <v>26000</v>
      </c>
      <c r="AC63" s="14">
        <v>76000</v>
      </c>
      <c r="AD63" s="14">
        <v>120000</v>
      </c>
      <c r="AE63" s="14">
        <f>SUM(AB63:AD63)</f>
        <v>222000</v>
      </c>
      <c r="AF63" s="12" t="s">
        <v>61</v>
      </c>
      <c r="AG63" s="23"/>
      <c r="AH63" s="14">
        <v>155000</v>
      </c>
      <c r="AI63" s="19">
        <f>(AH63*100)/AE63</f>
        <v>69.81981981981981</v>
      </c>
      <c r="AJ63" s="14">
        <v>105000</v>
      </c>
      <c r="AK63" s="64">
        <f>(AJ63*100)/AE63</f>
        <v>47.2972972972973</v>
      </c>
      <c r="AL63" s="14">
        <v>105000</v>
      </c>
      <c r="AM63" s="14">
        <v>0</v>
      </c>
      <c r="AN63" s="12"/>
      <c r="AO63" s="12">
        <v>0</v>
      </c>
      <c r="AP63" s="12"/>
    </row>
    <row r="64" spans="2:42" ht="12.75">
      <c r="B64" s="11">
        <v>57</v>
      </c>
      <c r="C64" s="21" t="s">
        <v>422</v>
      </c>
      <c r="D64" s="12" t="s">
        <v>832</v>
      </c>
      <c r="E64" s="12" t="s">
        <v>481</v>
      </c>
      <c r="F64" s="21" t="s">
        <v>569</v>
      </c>
      <c r="G64" s="18" t="s">
        <v>423</v>
      </c>
      <c r="H64" s="21" t="s">
        <v>424</v>
      </c>
      <c r="I64" s="18" t="s">
        <v>425</v>
      </c>
      <c r="J64" s="21" t="s">
        <v>833</v>
      </c>
      <c r="K64" s="18" t="s">
        <v>834</v>
      </c>
      <c r="L64" s="15" t="s">
        <v>835</v>
      </c>
      <c r="M64" s="16" t="s">
        <v>426</v>
      </c>
      <c r="N64" s="21" t="s">
        <v>427</v>
      </c>
      <c r="O64" s="21" t="s">
        <v>323</v>
      </c>
      <c r="P64" s="21" t="s">
        <v>428</v>
      </c>
      <c r="Q64" s="21" t="s">
        <v>429</v>
      </c>
      <c r="R64" s="21" t="s">
        <v>570</v>
      </c>
      <c r="S64" s="21" t="s">
        <v>1</v>
      </c>
      <c r="T64" s="48" t="s">
        <v>571</v>
      </c>
      <c r="U64" s="18" t="s">
        <v>332</v>
      </c>
      <c r="V64" s="12">
        <v>5222</v>
      </c>
      <c r="W64" s="21" t="s">
        <v>72</v>
      </c>
      <c r="X64" s="18" t="s">
        <v>819</v>
      </c>
      <c r="Y64" s="21" t="s">
        <v>133</v>
      </c>
      <c r="Z64" s="18" t="s">
        <v>149</v>
      </c>
      <c r="AA64" s="21" t="s">
        <v>697</v>
      </c>
      <c r="AB64" s="14">
        <v>75000</v>
      </c>
      <c r="AC64" s="14">
        <v>1120000</v>
      </c>
      <c r="AD64" s="14">
        <v>330000</v>
      </c>
      <c r="AE64" s="14">
        <f>SUM(AB64:AD64)</f>
        <v>1525000</v>
      </c>
      <c r="AF64" s="12" t="s">
        <v>61</v>
      </c>
      <c r="AG64" s="23"/>
      <c r="AH64" s="14">
        <v>796400</v>
      </c>
      <c r="AI64" s="19">
        <f>(AH64*100)/AE64</f>
        <v>52.22295081967213</v>
      </c>
      <c r="AJ64" s="14">
        <v>150000</v>
      </c>
      <c r="AK64" s="64">
        <f t="shared" si="2"/>
        <v>9.836065573770492</v>
      </c>
      <c r="AL64" s="14">
        <v>150000</v>
      </c>
      <c r="AM64" s="14">
        <v>0</v>
      </c>
      <c r="AN64" s="12"/>
      <c r="AO64" s="12">
        <v>0</v>
      </c>
      <c r="AP64" s="12"/>
    </row>
    <row r="65" spans="2:42" ht="12.75">
      <c r="B65" s="11">
        <v>58</v>
      </c>
      <c r="C65" s="21" t="s">
        <v>372</v>
      </c>
      <c r="D65" s="12" t="s">
        <v>836</v>
      </c>
      <c r="E65" s="12" t="s">
        <v>481</v>
      </c>
      <c r="F65" s="21" t="s">
        <v>573</v>
      </c>
      <c r="G65" s="18" t="s">
        <v>2</v>
      </c>
      <c r="H65" s="21" t="s">
        <v>3</v>
      </c>
      <c r="I65" s="18" t="s">
        <v>6</v>
      </c>
      <c r="J65" s="21" t="s">
        <v>5</v>
      </c>
      <c r="K65" s="18" t="s">
        <v>837</v>
      </c>
      <c r="L65" s="15" t="s">
        <v>7</v>
      </c>
      <c r="M65" s="16" t="s">
        <v>430</v>
      </c>
      <c r="N65" s="21" t="s">
        <v>8</v>
      </c>
      <c r="O65" s="21" t="s">
        <v>323</v>
      </c>
      <c r="P65" s="21" t="s">
        <v>9</v>
      </c>
      <c r="Q65" s="21" t="s">
        <v>10</v>
      </c>
      <c r="R65" s="21" t="s">
        <v>8</v>
      </c>
      <c r="S65" s="21" t="s">
        <v>323</v>
      </c>
      <c r="T65" s="48" t="s">
        <v>574</v>
      </c>
      <c r="U65" s="18" t="s">
        <v>332</v>
      </c>
      <c r="V65" s="12">
        <v>5222</v>
      </c>
      <c r="W65" s="21" t="s">
        <v>166</v>
      </c>
      <c r="X65" s="18" t="s">
        <v>819</v>
      </c>
      <c r="Y65" s="21" t="s">
        <v>133</v>
      </c>
      <c r="Z65" s="18" t="s">
        <v>149</v>
      </c>
      <c r="AA65" s="12" t="s">
        <v>431</v>
      </c>
      <c r="AB65" s="14">
        <v>53000</v>
      </c>
      <c r="AC65" s="14">
        <v>72000</v>
      </c>
      <c r="AD65" s="14">
        <v>192000</v>
      </c>
      <c r="AE65" s="14">
        <f>SUM(AB65:AD65)</f>
        <v>317000</v>
      </c>
      <c r="AF65" s="12" t="s">
        <v>61</v>
      </c>
      <c r="AG65" s="70"/>
      <c r="AH65" s="14">
        <v>206000</v>
      </c>
      <c r="AI65" s="19">
        <f t="shared" si="7"/>
        <v>64.98422712933754</v>
      </c>
      <c r="AJ65" s="14">
        <v>180000</v>
      </c>
      <c r="AK65" s="64">
        <f>(AJ65*100)/AE65</f>
        <v>56.782334384858046</v>
      </c>
      <c r="AL65" s="14">
        <v>180000</v>
      </c>
      <c r="AM65" s="14">
        <v>0</v>
      </c>
      <c r="AN65" s="12"/>
      <c r="AO65" s="14">
        <v>0</v>
      </c>
      <c r="AP65" s="12"/>
    </row>
    <row r="66" spans="2:42" ht="12.75">
      <c r="B66" s="11">
        <v>59</v>
      </c>
      <c r="C66" s="21" t="s">
        <v>372</v>
      </c>
      <c r="D66" s="12" t="s">
        <v>572</v>
      </c>
      <c r="E66" s="12" t="s">
        <v>481</v>
      </c>
      <c r="F66" s="21" t="s">
        <v>573</v>
      </c>
      <c r="G66" s="18" t="s">
        <v>2</v>
      </c>
      <c r="H66" s="21" t="s">
        <v>3</v>
      </c>
      <c r="I66" s="18" t="s">
        <v>6</v>
      </c>
      <c r="J66" s="21" t="s">
        <v>5</v>
      </c>
      <c r="K66" s="18" t="s">
        <v>4</v>
      </c>
      <c r="L66" s="15" t="s">
        <v>7</v>
      </c>
      <c r="M66" s="16" t="s">
        <v>430</v>
      </c>
      <c r="N66" s="21" t="s">
        <v>8</v>
      </c>
      <c r="O66" s="21" t="s">
        <v>323</v>
      </c>
      <c r="P66" s="21" t="s">
        <v>9</v>
      </c>
      <c r="Q66" s="21" t="s">
        <v>10</v>
      </c>
      <c r="R66" s="21" t="s">
        <v>8</v>
      </c>
      <c r="S66" s="21" t="s">
        <v>323</v>
      </c>
      <c r="T66" s="48" t="s">
        <v>574</v>
      </c>
      <c r="U66" s="18" t="s">
        <v>332</v>
      </c>
      <c r="V66" s="12">
        <v>5222</v>
      </c>
      <c r="W66" s="21" t="s">
        <v>166</v>
      </c>
      <c r="X66" s="18" t="s">
        <v>149</v>
      </c>
      <c r="Y66" s="21" t="s">
        <v>133</v>
      </c>
      <c r="Z66" s="18" t="s">
        <v>149</v>
      </c>
      <c r="AA66" s="12" t="s">
        <v>698</v>
      </c>
      <c r="AB66" s="14">
        <v>53000</v>
      </c>
      <c r="AC66" s="14">
        <v>72000</v>
      </c>
      <c r="AD66" s="14">
        <v>192000</v>
      </c>
      <c r="AE66" s="14">
        <f aca="true" t="shared" si="8" ref="AE66:AE72">SUM(AB66:AD66)</f>
        <v>317000</v>
      </c>
      <c r="AF66" s="12" t="s">
        <v>61</v>
      </c>
      <c r="AG66" s="70"/>
      <c r="AH66" s="14">
        <v>206200</v>
      </c>
      <c r="AI66" s="19">
        <f aca="true" t="shared" si="9" ref="AI66:AI72">(AH66*100)/AE66</f>
        <v>65.04731861198738</v>
      </c>
      <c r="AJ66" s="14">
        <v>0</v>
      </c>
      <c r="AK66" s="64">
        <f t="shared" si="2"/>
        <v>0</v>
      </c>
      <c r="AL66" s="14">
        <v>0</v>
      </c>
      <c r="AM66" s="14">
        <v>0</v>
      </c>
      <c r="AN66" s="12"/>
      <c r="AO66" s="14">
        <v>0</v>
      </c>
      <c r="AP66" s="12"/>
    </row>
    <row r="67" spans="2:42" ht="12.75">
      <c r="B67" s="11">
        <v>60</v>
      </c>
      <c r="C67" s="21" t="s">
        <v>699</v>
      </c>
      <c r="D67" s="12" t="s">
        <v>838</v>
      </c>
      <c r="E67" s="12" t="s">
        <v>481</v>
      </c>
      <c r="F67" s="21" t="s">
        <v>839</v>
      </c>
      <c r="G67" s="18" t="s">
        <v>840</v>
      </c>
      <c r="H67" s="21" t="s">
        <v>841</v>
      </c>
      <c r="I67" s="18" t="s">
        <v>842</v>
      </c>
      <c r="J67" s="12" t="s">
        <v>843</v>
      </c>
      <c r="K67" s="18" t="s">
        <v>842</v>
      </c>
      <c r="L67" s="15" t="s">
        <v>844</v>
      </c>
      <c r="M67" s="16" t="s">
        <v>845</v>
      </c>
      <c r="N67" s="21"/>
      <c r="O67" s="21" t="s">
        <v>848</v>
      </c>
      <c r="P67" s="21" t="s">
        <v>846</v>
      </c>
      <c r="Q67" s="12" t="s">
        <v>843</v>
      </c>
      <c r="R67" s="21"/>
      <c r="S67" s="21" t="s">
        <v>848</v>
      </c>
      <c r="T67" s="48" t="s">
        <v>849</v>
      </c>
      <c r="U67" s="18" t="s">
        <v>75</v>
      </c>
      <c r="V67" s="12">
        <v>5222</v>
      </c>
      <c r="W67" s="52" t="s">
        <v>176</v>
      </c>
      <c r="X67" s="52">
        <v>802</v>
      </c>
      <c r="Y67" s="12" t="s">
        <v>169</v>
      </c>
      <c r="Z67" s="18" t="s">
        <v>326</v>
      </c>
      <c r="AA67" s="12" t="s">
        <v>700</v>
      </c>
      <c r="AB67" s="14">
        <v>0</v>
      </c>
      <c r="AC67" s="14">
        <v>550000</v>
      </c>
      <c r="AD67" s="14">
        <v>0</v>
      </c>
      <c r="AE67" s="14">
        <f>SUM(AB67:AD67)</f>
        <v>550000</v>
      </c>
      <c r="AF67" s="12" t="s">
        <v>61</v>
      </c>
      <c r="AG67" s="23"/>
      <c r="AH67" s="14">
        <v>250000</v>
      </c>
      <c r="AI67" s="19">
        <f>(AH67*100)/AE67</f>
        <v>45.45454545454545</v>
      </c>
      <c r="AJ67" s="14">
        <v>130000</v>
      </c>
      <c r="AK67" s="64">
        <f>(AJ67*100)/AE67</f>
        <v>23.636363636363637</v>
      </c>
      <c r="AL67" s="14">
        <v>130000</v>
      </c>
      <c r="AM67" s="12">
        <v>0</v>
      </c>
      <c r="AN67" s="12"/>
      <c r="AO67" s="12">
        <v>0</v>
      </c>
      <c r="AP67" s="12"/>
    </row>
    <row r="68" spans="2:42" ht="12.75">
      <c r="B68" s="11">
        <v>61</v>
      </c>
      <c r="C68" s="21" t="s">
        <v>11</v>
      </c>
      <c r="D68" s="12" t="s">
        <v>575</v>
      </c>
      <c r="E68" s="12" t="s">
        <v>481</v>
      </c>
      <c r="F68" s="21" t="s">
        <v>576</v>
      </c>
      <c r="G68" s="18" t="s">
        <v>25</v>
      </c>
      <c r="H68" s="21" t="s">
        <v>12</v>
      </c>
      <c r="I68" s="18" t="s">
        <v>13</v>
      </c>
      <c r="J68" s="21" t="s">
        <v>275</v>
      </c>
      <c r="K68" s="18" t="s">
        <v>13</v>
      </c>
      <c r="L68" s="15" t="s">
        <v>276</v>
      </c>
      <c r="M68" s="12"/>
      <c r="N68" s="21" t="s">
        <v>248</v>
      </c>
      <c r="O68" s="21" t="s">
        <v>127</v>
      </c>
      <c r="P68" s="21" t="s">
        <v>69</v>
      </c>
      <c r="Q68" s="21" t="s">
        <v>275</v>
      </c>
      <c r="R68" s="21" t="s">
        <v>248</v>
      </c>
      <c r="S68" s="21" t="s">
        <v>127</v>
      </c>
      <c r="T68" s="48" t="s">
        <v>277</v>
      </c>
      <c r="U68" s="18" t="s">
        <v>209</v>
      </c>
      <c r="V68" s="12">
        <v>5222</v>
      </c>
      <c r="W68" s="21" t="s">
        <v>166</v>
      </c>
      <c r="X68" s="18" t="s">
        <v>149</v>
      </c>
      <c r="Y68" s="21" t="s">
        <v>133</v>
      </c>
      <c r="Z68" s="18" t="s">
        <v>149</v>
      </c>
      <c r="AA68" s="21" t="s">
        <v>432</v>
      </c>
      <c r="AB68" s="14">
        <v>15000</v>
      </c>
      <c r="AC68" s="14">
        <v>494000</v>
      </c>
      <c r="AD68" s="14">
        <v>0</v>
      </c>
      <c r="AE68" s="14">
        <f t="shared" si="8"/>
        <v>509000</v>
      </c>
      <c r="AF68" s="12" t="s">
        <v>61</v>
      </c>
      <c r="AG68" s="23"/>
      <c r="AH68" s="14">
        <v>210000</v>
      </c>
      <c r="AI68" s="19">
        <f t="shared" si="9"/>
        <v>41.2573673870334</v>
      </c>
      <c r="AJ68" s="14">
        <v>0</v>
      </c>
      <c r="AK68" s="64">
        <f t="shared" si="2"/>
        <v>0</v>
      </c>
      <c r="AL68" s="14">
        <v>0</v>
      </c>
      <c r="AM68" s="14">
        <v>0</v>
      </c>
      <c r="AN68" s="12"/>
      <c r="AO68" s="14">
        <v>0</v>
      </c>
      <c r="AP68" s="12"/>
    </row>
    <row r="69" spans="2:42" ht="12.75">
      <c r="B69" s="11">
        <v>62</v>
      </c>
      <c r="C69" s="21" t="s">
        <v>11</v>
      </c>
      <c r="D69" s="12" t="s">
        <v>850</v>
      </c>
      <c r="E69" s="12" t="s">
        <v>481</v>
      </c>
      <c r="F69" s="21" t="s">
        <v>576</v>
      </c>
      <c r="G69" s="18" t="s">
        <v>25</v>
      </c>
      <c r="H69" s="21" t="s">
        <v>12</v>
      </c>
      <c r="I69" s="18" t="s">
        <v>13</v>
      </c>
      <c r="J69" s="21" t="s">
        <v>275</v>
      </c>
      <c r="K69" s="18" t="s">
        <v>13</v>
      </c>
      <c r="L69" s="15" t="s">
        <v>276</v>
      </c>
      <c r="M69" s="12"/>
      <c r="N69" s="21" t="s">
        <v>248</v>
      </c>
      <c r="O69" s="21" t="s">
        <v>127</v>
      </c>
      <c r="P69" s="21" t="s">
        <v>69</v>
      </c>
      <c r="Q69" s="21" t="s">
        <v>275</v>
      </c>
      <c r="R69" s="21" t="s">
        <v>248</v>
      </c>
      <c r="S69" s="21" t="s">
        <v>127</v>
      </c>
      <c r="T69" s="48" t="s">
        <v>277</v>
      </c>
      <c r="U69" s="18" t="s">
        <v>209</v>
      </c>
      <c r="V69" s="12">
        <v>5222</v>
      </c>
      <c r="W69" s="21" t="s">
        <v>166</v>
      </c>
      <c r="X69" s="18" t="s">
        <v>744</v>
      </c>
      <c r="Y69" s="21" t="s">
        <v>133</v>
      </c>
      <c r="Z69" s="18" t="s">
        <v>149</v>
      </c>
      <c r="AA69" s="21" t="s">
        <v>701</v>
      </c>
      <c r="AB69" s="14">
        <v>103000</v>
      </c>
      <c r="AC69" s="14">
        <v>2087000</v>
      </c>
      <c r="AD69" s="14">
        <v>0</v>
      </c>
      <c r="AE69" s="14">
        <f t="shared" si="8"/>
        <v>2190000</v>
      </c>
      <c r="AF69" s="12" t="s">
        <v>328</v>
      </c>
      <c r="AG69" s="23" t="s">
        <v>851</v>
      </c>
      <c r="AH69" s="14">
        <v>330000</v>
      </c>
      <c r="AI69" s="19">
        <f t="shared" si="9"/>
        <v>15.068493150684931</v>
      </c>
      <c r="AJ69" s="14">
        <v>270000</v>
      </c>
      <c r="AK69" s="64">
        <f t="shared" si="2"/>
        <v>12.32876712328767</v>
      </c>
      <c r="AL69" s="14">
        <v>270000</v>
      </c>
      <c r="AM69" s="14">
        <v>0</v>
      </c>
      <c r="AN69" s="12"/>
      <c r="AO69" s="12">
        <v>0</v>
      </c>
      <c r="AP69" s="12"/>
    </row>
    <row r="70" spans="2:42" ht="12.75">
      <c r="B70" s="11">
        <v>63</v>
      </c>
      <c r="C70" s="21" t="s">
        <v>852</v>
      </c>
      <c r="D70" s="12" t="s">
        <v>853</v>
      </c>
      <c r="E70" s="12" t="s">
        <v>481</v>
      </c>
      <c r="F70" s="21" t="s">
        <v>578</v>
      </c>
      <c r="G70" s="18" t="s">
        <v>14</v>
      </c>
      <c r="H70" s="21" t="s">
        <v>433</v>
      </c>
      <c r="I70" s="18" t="s">
        <v>579</v>
      </c>
      <c r="J70" s="12" t="s">
        <v>433</v>
      </c>
      <c r="K70" s="18" t="s">
        <v>15</v>
      </c>
      <c r="L70" s="15" t="s">
        <v>278</v>
      </c>
      <c r="M70" s="16" t="s">
        <v>854</v>
      </c>
      <c r="N70" s="21"/>
      <c r="O70" s="21" t="s">
        <v>580</v>
      </c>
      <c r="P70" s="21" t="s">
        <v>23</v>
      </c>
      <c r="Q70" s="12" t="s">
        <v>847</v>
      </c>
      <c r="R70" s="21"/>
      <c r="S70" s="21" t="s">
        <v>580</v>
      </c>
      <c r="T70" s="48" t="s">
        <v>279</v>
      </c>
      <c r="U70" s="18" t="s">
        <v>75</v>
      </c>
      <c r="V70" s="12">
        <v>5222</v>
      </c>
      <c r="W70" s="52" t="s">
        <v>176</v>
      </c>
      <c r="X70" s="52">
        <v>802</v>
      </c>
      <c r="Y70" s="12" t="s">
        <v>169</v>
      </c>
      <c r="Z70" s="18" t="s">
        <v>326</v>
      </c>
      <c r="AA70" s="12" t="s">
        <v>702</v>
      </c>
      <c r="AB70" s="14">
        <v>2000</v>
      </c>
      <c r="AC70" s="14">
        <v>314900</v>
      </c>
      <c r="AD70" s="14">
        <v>385000</v>
      </c>
      <c r="AE70" s="14">
        <f t="shared" si="8"/>
        <v>701900</v>
      </c>
      <c r="AF70" s="12" t="s">
        <v>61</v>
      </c>
      <c r="AG70" s="23" t="s">
        <v>730</v>
      </c>
      <c r="AH70" s="14">
        <v>75000</v>
      </c>
      <c r="AI70" s="19">
        <f t="shared" si="9"/>
        <v>10.685282803818207</v>
      </c>
      <c r="AJ70" s="14">
        <v>50000</v>
      </c>
      <c r="AK70" s="64">
        <f t="shared" si="2"/>
        <v>7.123521869212139</v>
      </c>
      <c r="AL70" s="14">
        <v>50000</v>
      </c>
      <c r="AM70" s="12">
        <v>0</v>
      </c>
      <c r="AN70" s="12"/>
      <c r="AO70" s="12">
        <v>0</v>
      </c>
      <c r="AP70" s="12"/>
    </row>
    <row r="71" spans="2:42" ht="12.75">
      <c r="B71" s="11">
        <v>64</v>
      </c>
      <c r="C71" s="12"/>
      <c r="D71" s="12"/>
      <c r="E71" s="12"/>
      <c r="F71" s="21"/>
      <c r="G71" s="17"/>
      <c r="H71" s="12"/>
      <c r="I71" s="22"/>
      <c r="J71" s="12"/>
      <c r="K71" s="22"/>
      <c r="L71" s="16"/>
      <c r="M71" s="16"/>
      <c r="N71" s="21"/>
      <c r="O71" s="21"/>
      <c r="P71" s="21"/>
      <c r="Q71" s="12"/>
      <c r="R71" s="21"/>
      <c r="S71" s="21"/>
      <c r="T71" s="23"/>
      <c r="U71" s="18"/>
      <c r="V71" s="12"/>
      <c r="W71" s="21"/>
      <c r="X71" s="12"/>
      <c r="Y71" s="21"/>
      <c r="Z71" s="12"/>
      <c r="AA71" s="12"/>
      <c r="AB71" s="14"/>
      <c r="AC71" s="14"/>
      <c r="AD71" s="14"/>
      <c r="AE71" s="14"/>
      <c r="AF71" s="12"/>
      <c r="AG71" s="23"/>
      <c r="AH71" s="14"/>
      <c r="AI71" s="19"/>
      <c r="AJ71" s="14"/>
      <c r="AK71" s="64"/>
      <c r="AL71" s="14"/>
      <c r="AM71" s="14"/>
      <c r="AN71" s="12"/>
      <c r="AO71" s="12"/>
      <c r="AP71" s="12"/>
    </row>
    <row r="72" spans="2:42" ht="12.75">
      <c r="B72" s="11">
        <v>65</v>
      </c>
      <c r="C72" s="21" t="s">
        <v>19</v>
      </c>
      <c r="D72" s="12" t="s">
        <v>592</v>
      </c>
      <c r="E72" s="12" t="s">
        <v>481</v>
      </c>
      <c r="F72" s="21" t="s">
        <v>604</v>
      </c>
      <c r="G72" s="18" t="s">
        <v>20</v>
      </c>
      <c r="H72" s="21" t="s">
        <v>710</v>
      </c>
      <c r="I72" s="18" t="s">
        <v>434</v>
      </c>
      <c r="J72" s="12" t="s">
        <v>711</v>
      </c>
      <c r="K72" s="18" t="s">
        <v>21</v>
      </c>
      <c r="L72" s="15" t="s">
        <v>435</v>
      </c>
      <c r="M72" s="16"/>
      <c r="N72" s="21" t="s">
        <v>22</v>
      </c>
      <c r="O72" s="21" t="s">
        <v>26</v>
      </c>
      <c r="P72" s="21" t="s">
        <v>23</v>
      </c>
      <c r="Q72" s="12" t="s">
        <v>711</v>
      </c>
      <c r="R72" s="21" t="s">
        <v>22</v>
      </c>
      <c r="S72" s="21" t="s">
        <v>26</v>
      </c>
      <c r="T72" s="48" t="s">
        <v>333</v>
      </c>
      <c r="U72" s="18" t="s">
        <v>74</v>
      </c>
      <c r="V72" s="12">
        <v>5222</v>
      </c>
      <c r="W72" s="52" t="s">
        <v>176</v>
      </c>
      <c r="X72" s="52">
        <v>802</v>
      </c>
      <c r="Y72" s="12" t="s">
        <v>169</v>
      </c>
      <c r="Z72" s="18" t="s">
        <v>326</v>
      </c>
      <c r="AA72" s="12" t="s">
        <v>467</v>
      </c>
      <c r="AB72" s="14">
        <v>33000</v>
      </c>
      <c r="AC72" s="14">
        <v>64000</v>
      </c>
      <c r="AD72" s="14">
        <v>10000</v>
      </c>
      <c r="AE72" s="14">
        <f t="shared" si="8"/>
        <v>107000</v>
      </c>
      <c r="AF72" s="12" t="s">
        <v>593</v>
      </c>
      <c r="AG72" s="71" t="s">
        <v>594</v>
      </c>
      <c r="AH72" s="14">
        <v>74000</v>
      </c>
      <c r="AI72" s="19">
        <f t="shared" si="9"/>
        <v>69.1588785046729</v>
      </c>
      <c r="AJ72" s="14">
        <v>0</v>
      </c>
      <c r="AK72" s="64">
        <f t="shared" si="2"/>
        <v>0</v>
      </c>
      <c r="AL72" s="14">
        <v>0</v>
      </c>
      <c r="AM72" s="12">
        <v>0</v>
      </c>
      <c r="AN72" s="12"/>
      <c r="AO72" s="12">
        <v>0</v>
      </c>
      <c r="AP72" s="12"/>
    </row>
    <row r="73" spans="2:42" ht="12.75">
      <c r="B73" s="11">
        <v>66</v>
      </c>
      <c r="C73" s="12" t="s">
        <v>470</v>
      </c>
      <c r="D73" s="12" t="s">
        <v>855</v>
      </c>
      <c r="E73" s="12" t="s">
        <v>481</v>
      </c>
      <c r="F73" s="21" t="s">
        <v>596</v>
      </c>
      <c r="G73" s="17">
        <v>22724117</v>
      </c>
      <c r="H73" s="12" t="s">
        <v>597</v>
      </c>
      <c r="I73" s="22">
        <v>602773929</v>
      </c>
      <c r="J73" s="12" t="s">
        <v>598</v>
      </c>
      <c r="K73" s="22">
        <v>723901690</v>
      </c>
      <c r="L73" s="16" t="s">
        <v>599</v>
      </c>
      <c r="M73" s="16" t="s">
        <v>600</v>
      </c>
      <c r="N73" s="12" t="s">
        <v>601</v>
      </c>
      <c r="O73" s="12" t="s">
        <v>471</v>
      </c>
      <c r="P73" s="12" t="s">
        <v>602</v>
      </c>
      <c r="Q73" s="12" t="s">
        <v>603</v>
      </c>
      <c r="R73" s="12" t="s">
        <v>601</v>
      </c>
      <c r="S73" s="12" t="s">
        <v>471</v>
      </c>
      <c r="T73" s="48" t="s">
        <v>648</v>
      </c>
      <c r="U73" s="12">
        <v>2010</v>
      </c>
      <c r="V73" s="12">
        <v>5222</v>
      </c>
      <c r="W73" s="12" t="s">
        <v>471</v>
      </c>
      <c r="X73" s="12">
        <v>426</v>
      </c>
      <c r="Y73" s="12" t="s">
        <v>350</v>
      </c>
      <c r="Z73" s="12">
        <v>42</v>
      </c>
      <c r="AA73" s="12" t="s">
        <v>703</v>
      </c>
      <c r="AB73" s="14">
        <v>10000</v>
      </c>
      <c r="AC73" s="14">
        <v>187700</v>
      </c>
      <c r="AD73" s="14">
        <v>7500</v>
      </c>
      <c r="AE73" s="14">
        <f>SUM(AB73:AD73)</f>
        <v>205200</v>
      </c>
      <c r="AF73" s="12" t="s">
        <v>61</v>
      </c>
      <c r="AG73" s="24" t="s">
        <v>340</v>
      </c>
      <c r="AH73" s="14">
        <v>64600</v>
      </c>
      <c r="AI73" s="19">
        <f>(AH73*100)/AE73</f>
        <v>31.48148148148148</v>
      </c>
      <c r="AJ73" s="14">
        <v>60000</v>
      </c>
      <c r="AK73" s="64">
        <f t="shared" si="2"/>
        <v>29.239766081871345</v>
      </c>
      <c r="AL73" s="14">
        <v>0</v>
      </c>
      <c r="AM73" s="14">
        <v>60000</v>
      </c>
      <c r="AN73" s="12"/>
      <c r="AO73" s="12">
        <v>0</v>
      </c>
      <c r="AP73" s="12"/>
    </row>
    <row r="74" spans="2:42" ht="12.75">
      <c r="B74" s="11">
        <v>67</v>
      </c>
      <c r="C74" s="12" t="s">
        <v>436</v>
      </c>
      <c r="D74" s="12" t="s">
        <v>866</v>
      </c>
      <c r="E74" s="12" t="s">
        <v>481</v>
      </c>
      <c r="F74" s="21" t="s">
        <v>867</v>
      </c>
      <c r="G74" s="17">
        <v>70827982</v>
      </c>
      <c r="H74" s="12" t="s">
        <v>856</v>
      </c>
      <c r="I74" s="22">
        <v>739776660</v>
      </c>
      <c r="J74" s="12" t="s">
        <v>868</v>
      </c>
      <c r="K74" s="22">
        <v>737639495</v>
      </c>
      <c r="L74" s="12" t="s">
        <v>869</v>
      </c>
      <c r="M74" s="16" t="s">
        <v>857</v>
      </c>
      <c r="N74" s="12" t="s">
        <v>858</v>
      </c>
      <c r="O74" s="12" t="s">
        <v>859</v>
      </c>
      <c r="P74" s="12" t="s">
        <v>625</v>
      </c>
      <c r="Q74" s="12" t="s">
        <v>870</v>
      </c>
      <c r="R74" s="12" t="s">
        <v>858</v>
      </c>
      <c r="S74" s="12" t="s">
        <v>859</v>
      </c>
      <c r="T74" s="23">
        <v>5957004</v>
      </c>
      <c r="U74" s="12">
        <v>2700</v>
      </c>
      <c r="V74" s="12">
        <v>5222</v>
      </c>
      <c r="W74" s="12" t="s">
        <v>72</v>
      </c>
      <c r="X74" s="18" t="s">
        <v>871</v>
      </c>
      <c r="Y74" s="21" t="s">
        <v>133</v>
      </c>
      <c r="Z74" s="18" t="s">
        <v>149</v>
      </c>
      <c r="AA74" s="12" t="s">
        <v>705</v>
      </c>
      <c r="AB74" s="14">
        <v>112000</v>
      </c>
      <c r="AC74" s="14">
        <v>33300</v>
      </c>
      <c r="AD74" s="14">
        <v>23000</v>
      </c>
      <c r="AE74" s="14">
        <f>SUM(AB74:AD74)</f>
        <v>168300</v>
      </c>
      <c r="AF74" s="12" t="s">
        <v>61</v>
      </c>
      <c r="AG74" s="24"/>
      <c r="AH74" s="14">
        <v>48200</v>
      </c>
      <c r="AI74" s="19">
        <f>(AH74*100)/AE74</f>
        <v>28.639334521687463</v>
      </c>
      <c r="AJ74" s="14">
        <v>40000</v>
      </c>
      <c r="AK74" s="64">
        <f t="shared" si="2"/>
        <v>23.767082590612002</v>
      </c>
      <c r="AL74" s="14">
        <v>40000</v>
      </c>
      <c r="AM74" s="12">
        <v>0</v>
      </c>
      <c r="AN74" s="12"/>
      <c r="AO74" s="12">
        <v>0</v>
      </c>
      <c r="AP74" s="12"/>
    </row>
    <row r="75" spans="2:42" ht="12.75">
      <c r="B75" s="11">
        <v>68</v>
      </c>
      <c r="C75" s="21" t="s">
        <v>437</v>
      </c>
      <c r="D75" s="12" t="s">
        <v>872</v>
      </c>
      <c r="E75" s="12" t="s">
        <v>400</v>
      </c>
      <c r="F75" s="21" t="s">
        <v>873</v>
      </c>
      <c r="G75" s="18" t="s">
        <v>860</v>
      </c>
      <c r="H75" s="21" t="s">
        <v>898</v>
      </c>
      <c r="I75" s="18" t="s">
        <v>861</v>
      </c>
      <c r="J75" s="21" t="s">
        <v>899</v>
      </c>
      <c r="K75" s="18" t="s">
        <v>862</v>
      </c>
      <c r="L75" s="15" t="s">
        <v>438</v>
      </c>
      <c r="M75" s="16" t="s">
        <v>863</v>
      </c>
      <c r="N75" s="21" t="s">
        <v>864</v>
      </c>
      <c r="O75" s="21" t="s">
        <v>706</v>
      </c>
      <c r="P75" s="21" t="s">
        <v>865</v>
      </c>
      <c r="Q75" s="21" t="s">
        <v>899</v>
      </c>
      <c r="R75" s="21" t="s">
        <v>864</v>
      </c>
      <c r="S75" s="21" t="s">
        <v>706</v>
      </c>
      <c r="T75" s="48" t="s">
        <v>874</v>
      </c>
      <c r="U75" s="18" t="s">
        <v>74</v>
      </c>
      <c r="V75" s="12">
        <v>5321</v>
      </c>
      <c r="W75" s="12" t="s">
        <v>193</v>
      </c>
      <c r="X75" s="12">
        <v>803</v>
      </c>
      <c r="Y75" s="12" t="s">
        <v>169</v>
      </c>
      <c r="Z75" s="18" t="s">
        <v>326</v>
      </c>
      <c r="AA75" s="12" t="s">
        <v>875</v>
      </c>
      <c r="AB75" s="14">
        <v>14500</v>
      </c>
      <c r="AC75" s="14">
        <v>176400</v>
      </c>
      <c r="AD75" s="14">
        <v>17681</v>
      </c>
      <c r="AE75" s="14">
        <f>SUM(AB75:AD75)</f>
        <v>208581</v>
      </c>
      <c r="AF75" s="12" t="s">
        <v>660</v>
      </c>
      <c r="AG75" s="24" t="s">
        <v>876</v>
      </c>
      <c r="AH75" s="14">
        <v>70640</v>
      </c>
      <c r="AI75" s="19">
        <f>(AH75*100)/AE75</f>
        <v>33.866938982937086</v>
      </c>
      <c r="AJ75" s="14">
        <v>50000</v>
      </c>
      <c r="AK75" s="64">
        <f>(AJ75*100)/AE75</f>
        <v>23.97150267761685</v>
      </c>
      <c r="AL75" s="14">
        <v>50000</v>
      </c>
      <c r="AM75" s="12">
        <v>0</v>
      </c>
      <c r="AN75" s="12"/>
      <c r="AO75" s="12">
        <v>0</v>
      </c>
      <c r="AP75" s="12"/>
    </row>
    <row r="76" spans="2:42" ht="12.75">
      <c r="B76" s="11">
        <v>69</v>
      </c>
      <c r="C76" s="103" t="s">
        <v>707</v>
      </c>
      <c r="D76" s="12" t="s">
        <v>877</v>
      </c>
      <c r="E76" s="12" t="s">
        <v>607</v>
      </c>
      <c r="F76" s="21" t="s">
        <v>879</v>
      </c>
      <c r="G76" s="104" t="s">
        <v>878</v>
      </c>
      <c r="H76" s="12" t="s">
        <v>880</v>
      </c>
      <c r="I76" s="22">
        <v>604636768</v>
      </c>
      <c r="J76" s="12" t="s">
        <v>881</v>
      </c>
      <c r="K76" s="22">
        <v>777313374</v>
      </c>
      <c r="L76" s="15" t="s">
        <v>882</v>
      </c>
      <c r="M76" s="16" t="s">
        <v>883</v>
      </c>
      <c r="N76" s="103" t="s">
        <v>884</v>
      </c>
      <c r="O76" s="103" t="s">
        <v>72</v>
      </c>
      <c r="P76" s="103" t="s">
        <v>885</v>
      </c>
      <c r="Q76" s="103" t="s">
        <v>72</v>
      </c>
      <c r="R76" s="103" t="s">
        <v>884</v>
      </c>
      <c r="S76" s="103" t="s">
        <v>72</v>
      </c>
      <c r="T76" s="103" t="s">
        <v>886</v>
      </c>
      <c r="U76" s="12">
        <v>100</v>
      </c>
      <c r="V76" s="12">
        <v>5221</v>
      </c>
      <c r="W76" s="21" t="s">
        <v>166</v>
      </c>
      <c r="X76" s="18" t="s">
        <v>871</v>
      </c>
      <c r="Y76" s="21" t="s">
        <v>133</v>
      </c>
      <c r="Z76" s="18" t="s">
        <v>149</v>
      </c>
      <c r="AA76" s="12" t="s">
        <v>887</v>
      </c>
      <c r="AB76" s="14">
        <v>28000</v>
      </c>
      <c r="AC76" s="14">
        <v>158000</v>
      </c>
      <c r="AD76" s="14">
        <v>0</v>
      </c>
      <c r="AE76" s="14">
        <f>SUM(AB76:AD76)</f>
        <v>186000</v>
      </c>
      <c r="AF76" s="12" t="s">
        <v>61</v>
      </c>
      <c r="AG76" s="24"/>
      <c r="AH76" s="14">
        <v>128000</v>
      </c>
      <c r="AI76" s="19">
        <f>(AH76*100)/AE76</f>
        <v>68.81720430107526</v>
      </c>
      <c r="AJ76" s="14">
        <v>120000</v>
      </c>
      <c r="AK76" s="64">
        <f>(AJ76*100)/AE76</f>
        <v>64.51612903225806</v>
      </c>
      <c r="AL76" s="14">
        <v>120000</v>
      </c>
      <c r="AM76" s="12">
        <v>0</v>
      </c>
      <c r="AN76" s="12"/>
      <c r="AO76" s="12">
        <v>0</v>
      </c>
      <c r="AP76" s="12"/>
    </row>
    <row r="77" spans="2:42" ht="12.75">
      <c r="B77" s="11">
        <v>70</v>
      </c>
      <c r="C77" s="21"/>
      <c r="D77" s="12"/>
      <c r="E77" s="12"/>
      <c r="F77" s="21"/>
      <c r="G77" s="18"/>
      <c r="H77" s="21"/>
      <c r="I77" s="18"/>
      <c r="J77" s="21"/>
      <c r="K77" s="18"/>
      <c r="L77" s="15"/>
      <c r="M77" s="16"/>
      <c r="N77" s="21"/>
      <c r="O77" s="21"/>
      <c r="P77" s="21"/>
      <c r="Q77" s="21"/>
      <c r="R77" s="21"/>
      <c r="S77" s="21"/>
      <c r="T77" s="48"/>
      <c r="U77" s="18"/>
      <c r="V77" s="12"/>
      <c r="W77" s="12"/>
      <c r="X77" s="12"/>
      <c r="Y77" s="12"/>
      <c r="Z77" s="18"/>
      <c r="AA77" s="12"/>
      <c r="AB77" s="14"/>
      <c r="AC77" s="14"/>
      <c r="AD77" s="14"/>
      <c r="AE77" s="14"/>
      <c r="AF77" s="12"/>
      <c r="AG77" s="23"/>
      <c r="AH77" s="14"/>
      <c r="AI77" s="19"/>
      <c r="AJ77" s="14"/>
      <c r="AK77" s="64"/>
      <c r="AL77" s="14"/>
      <c r="AM77" s="14"/>
      <c r="AN77" s="12"/>
      <c r="AO77" s="12"/>
      <c r="AP77" s="12"/>
    </row>
    <row r="78" spans="2:42" ht="12.75">
      <c r="B78" s="11">
        <v>71</v>
      </c>
      <c r="C78" s="12" t="s">
        <v>363</v>
      </c>
      <c r="D78" s="12" t="s">
        <v>605</v>
      </c>
      <c r="E78" s="12" t="s">
        <v>400</v>
      </c>
      <c r="F78" s="52" t="s">
        <v>645</v>
      </c>
      <c r="G78" s="18" t="s">
        <v>364</v>
      </c>
      <c r="H78" s="12" t="s">
        <v>888</v>
      </c>
      <c r="I78" s="22">
        <v>542427110</v>
      </c>
      <c r="J78" s="12" t="s">
        <v>330</v>
      </c>
      <c r="K78" s="22">
        <v>542427127</v>
      </c>
      <c r="L78" s="16" t="s">
        <v>439</v>
      </c>
      <c r="M78" s="16" t="s">
        <v>365</v>
      </c>
      <c r="N78" s="21" t="s">
        <v>366</v>
      </c>
      <c r="O78" s="21" t="s">
        <v>73</v>
      </c>
      <c r="P78" s="21" t="s">
        <v>367</v>
      </c>
      <c r="Q78" s="12" t="s">
        <v>889</v>
      </c>
      <c r="R78" s="21" t="s">
        <v>366</v>
      </c>
      <c r="S78" s="21" t="s">
        <v>73</v>
      </c>
      <c r="T78" s="23">
        <v>831621</v>
      </c>
      <c r="U78" s="18" t="s">
        <v>77</v>
      </c>
      <c r="V78" s="52">
        <v>5321</v>
      </c>
      <c r="W78" s="12" t="s">
        <v>76</v>
      </c>
      <c r="X78" s="12">
        <v>642</v>
      </c>
      <c r="Y78" s="12" t="s">
        <v>132</v>
      </c>
      <c r="Z78" s="18" t="s">
        <v>368</v>
      </c>
      <c r="AA78" s="12" t="s">
        <v>708</v>
      </c>
      <c r="AB78" s="14">
        <v>15000</v>
      </c>
      <c r="AC78" s="14">
        <v>353000</v>
      </c>
      <c r="AD78" s="14">
        <v>75000</v>
      </c>
      <c r="AE78" s="14">
        <f>SUM(AB78:AD78)</f>
        <v>443000</v>
      </c>
      <c r="AF78" s="12" t="s">
        <v>729</v>
      </c>
      <c r="AG78" s="23" t="s">
        <v>890</v>
      </c>
      <c r="AH78" s="14">
        <v>230000</v>
      </c>
      <c r="AI78" s="19">
        <f>(AH78*100)/AE78</f>
        <v>51.918735891647856</v>
      </c>
      <c r="AJ78" s="14">
        <v>70000</v>
      </c>
      <c r="AK78" s="64">
        <f t="shared" si="2"/>
        <v>15.801354401805868</v>
      </c>
      <c r="AL78" s="14">
        <v>70000</v>
      </c>
      <c r="AM78" s="12">
        <v>0</v>
      </c>
      <c r="AN78" s="12"/>
      <c r="AO78" s="12">
        <v>0</v>
      </c>
      <c r="AP78" s="12"/>
    </row>
    <row r="79" spans="2:42" ht="12.75">
      <c r="B79" s="11">
        <v>72</v>
      </c>
      <c r="C79" s="12"/>
      <c r="D79" s="12"/>
      <c r="E79" s="12"/>
      <c r="F79" s="12"/>
      <c r="G79" s="23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23"/>
      <c r="U79" s="18"/>
      <c r="V79" s="12"/>
      <c r="W79" s="12"/>
      <c r="X79" s="12"/>
      <c r="Y79" s="12"/>
      <c r="Z79" s="17"/>
      <c r="AA79" s="12"/>
      <c r="AB79" s="17"/>
      <c r="AC79" s="17"/>
      <c r="AD79" s="17"/>
      <c r="AE79" s="14">
        <f>SUM(AB79:AD79)</f>
        <v>0</v>
      </c>
      <c r="AF79" s="12"/>
      <c r="AG79" s="12"/>
      <c r="AH79" s="12"/>
      <c r="AI79" s="19" t="e">
        <f>(AH79*100)/AE79</f>
        <v>#DIV/0!</v>
      </c>
      <c r="AJ79" s="12"/>
      <c r="AK79" s="63" t="e">
        <f>(AJ79*100)/AE79</f>
        <v>#DIV/0!</v>
      </c>
      <c r="AL79" s="12"/>
      <c r="AM79" s="12"/>
      <c r="AN79" s="12"/>
      <c r="AO79" s="12"/>
      <c r="AP79" s="12"/>
    </row>
    <row r="80" spans="2:42" ht="12.75">
      <c r="B80" s="11"/>
      <c r="C80" s="12"/>
      <c r="D80" s="12"/>
      <c r="E80" s="12"/>
      <c r="F80" s="12"/>
      <c r="G80" s="23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23"/>
      <c r="U80" s="18"/>
      <c r="V80" s="12"/>
      <c r="W80" s="12"/>
      <c r="X80" s="12"/>
      <c r="Y80" s="12"/>
      <c r="Z80" s="17"/>
      <c r="AA80" s="12"/>
      <c r="AB80" s="17"/>
      <c r="AC80" s="17"/>
      <c r="AD80" s="17"/>
      <c r="AE80" s="14"/>
      <c r="AF80" s="12"/>
      <c r="AG80" s="12"/>
      <c r="AH80" s="12"/>
      <c r="AI80" s="19"/>
      <c r="AJ80" s="12"/>
      <c r="AK80" s="63"/>
      <c r="AL80" s="12"/>
      <c r="AM80" s="12"/>
      <c r="AN80" s="12"/>
      <c r="AO80" s="12"/>
      <c r="AP80" s="12"/>
    </row>
    <row r="81" spans="2:42" ht="12.75">
      <c r="B81" s="11"/>
      <c r="C81" s="12"/>
      <c r="D81" s="12"/>
      <c r="E81" s="12"/>
      <c r="F81" s="12"/>
      <c r="G81" s="23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23"/>
      <c r="U81" s="18"/>
      <c r="V81" s="12"/>
      <c r="W81" s="12"/>
      <c r="X81" s="12"/>
      <c r="Y81" s="12"/>
      <c r="Z81" s="17"/>
      <c r="AA81" s="12"/>
      <c r="AB81" s="17"/>
      <c r="AC81" s="17"/>
      <c r="AD81" s="17"/>
      <c r="AE81" s="14"/>
      <c r="AF81" s="12"/>
      <c r="AG81" s="12"/>
      <c r="AH81" s="12"/>
      <c r="AI81" s="19"/>
      <c r="AJ81" s="12"/>
      <c r="AK81" s="63"/>
      <c r="AL81" s="12"/>
      <c r="AM81" s="12"/>
      <c r="AN81" s="12"/>
      <c r="AO81" s="12"/>
      <c r="AP81" s="12"/>
    </row>
    <row r="82" spans="2:42" ht="12.75">
      <c r="B82" s="11"/>
      <c r="C82" s="12"/>
      <c r="D82" s="12"/>
      <c r="E82" s="12"/>
      <c r="F82" s="12"/>
      <c r="G82" s="23"/>
      <c r="H82" s="12"/>
      <c r="I82" s="14"/>
      <c r="J82" s="12"/>
      <c r="K82" s="24"/>
      <c r="L82" s="16"/>
      <c r="M82" s="16"/>
      <c r="O82" s="21"/>
      <c r="P82" s="21"/>
      <c r="Q82" s="12"/>
      <c r="S82" s="21"/>
      <c r="T82" s="23"/>
      <c r="U82" s="12"/>
      <c r="V82" s="12"/>
      <c r="W82" s="21"/>
      <c r="X82" s="12"/>
      <c r="Y82" s="21"/>
      <c r="Z82" s="12"/>
      <c r="AA82" s="12"/>
      <c r="AB82" s="14"/>
      <c r="AC82" s="14"/>
      <c r="AD82" s="14"/>
      <c r="AE82" s="14"/>
      <c r="AF82" s="12"/>
      <c r="AG82" s="12"/>
      <c r="AH82" s="14"/>
      <c r="AI82" s="19"/>
      <c r="AJ82" s="14"/>
      <c r="AK82" s="63"/>
      <c r="AL82" s="12"/>
      <c r="AM82" s="14"/>
      <c r="AN82" s="12"/>
      <c r="AO82" s="12"/>
      <c r="AP82" s="12"/>
    </row>
    <row r="83" spans="2:42" ht="12.75">
      <c r="B83" s="11">
        <v>28</v>
      </c>
      <c r="C83" s="21" t="s">
        <v>498</v>
      </c>
      <c r="D83" s="12" t="s">
        <v>515</v>
      </c>
      <c r="E83" s="12" t="s">
        <v>481</v>
      </c>
      <c r="F83" s="21" t="s">
        <v>516</v>
      </c>
      <c r="G83" s="18" t="s">
        <v>517</v>
      </c>
      <c r="H83" s="12" t="s">
        <v>518</v>
      </c>
      <c r="I83" s="22">
        <v>720464126</v>
      </c>
      <c r="J83" s="12" t="s">
        <v>521</v>
      </c>
      <c r="K83" s="22">
        <v>720464126</v>
      </c>
      <c r="L83" s="15" t="s">
        <v>519</v>
      </c>
      <c r="M83" s="16" t="s">
        <v>520</v>
      </c>
      <c r="N83" s="21" t="s">
        <v>295</v>
      </c>
      <c r="O83" s="21" t="s">
        <v>127</v>
      </c>
      <c r="P83" s="21" t="s">
        <v>69</v>
      </c>
      <c r="Q83" s="12" t="s">
        <v>521</v>
      </c>
      <c r="R83" s="21" t="s">
        <v>295</v>
      </c>
      <c r="S83" s="21" t="s">
        <v>127</v>
      </c>
      <c r="T83" s="48" t="s">
        <v>522</v>
      </c>
      <c r="U83" s="18" t="s">
        <v>77</v>
      </c>
      <c r="V83" s="12">
        <v>5222</v>
      </c>
      <c r="W83" s="21" t="s">
        <v>166</v>
      </c>
      <c r="X83" s="18" t="s">
        <v>149</v>
      </c>
      <c r="Y83" s="21" t="s">
        <v>133</v>
      </c>
      <c r="Z83" s="18" t="s">
        <v>149</v>
      </c>
      <c r="AA83" s="12" t="s">
        <v>523</v>
      </c>
      <c r="AB83" s="22">
        <v>0</v>
      </c>
      <c r="AC83" s="22">
        <v>53000</v>
      </c>
      <c r="AD83" s="22">
        <v>8000</v>
      </c>
      <c r="AE83" s="14">
        <f aca="true" t="shared" si="10" ref="AE83:AE88">SUM(AB83:AD83)</f>
        <v>61000</v>
      </c>
      <c r="AF83" s="12" t="s">
        <v>61</v>
      </c>
      <c r="AG83" s="23" t="s">
        <v>389</v>
      </c>
      <c r="AH83" s="14">
        <v>43000</v>
      </c>
      <c r="AI83" s="19">
        <f aca="true" t="shared" si="11" ref="AI83:AI88">(AH83*100)/AE83</f>
        <v>70.49180327868852</v>
      </c>
      <c r="AJ83" s="14">
        <v>30000</v>
      </c>
      <c r="AK83" s="64">
        <f aca="true" t="shared" si="12" ref="AK83:AK88">(AJ83*100)/AE83</f>
        <v>49.18032786885246</v>
      </c>
      <c r="AL83" s="14">
        <v>30000</v>
      </c>
      <c r="AM83" s="14">
        <v>0</v>
      </c>
      <c r="AN83" s="12"/>
      <c r="AO83" s="12">
        <v>0</v>
      </c>
      <c r="AP83" s="12"/>
    </row>
    <row r="84" spans="2:42" ht="12.75">
      <c r="B84" s="11">
        <v>64</v>
      </c>
      <c r="C84" s="12" t="s">
        <v>468</v>
      </c>
      <c r="D84" s="12" t="s">
        <v>581</v>
      </c>
      <c r="E84" s="12" t="s">
        <v>481</v>
      </c>
      <c r="F84" s="21" t="s">
        <v>582</v>
      </c>
      <c r="G84" s="17">
        <v>64355756</v>
      </c>
      <c r="H84" s="12" t="s">
        <v>583</v>
      </c>
      <c r="I84" s="22">
        <v>377222466</v>
      </c>
      <c r="J84" s="12" t="s">
        <v>584</v>
      </c>
      <c r="K84" s="22">
        <v>773643114</v>
      </c>
      <c r="L84" s="16" t="s">
        <v>585</v>
      </c>
      <c r="M84" s="16" t="s">
        <v>586</v>
      </c>
      <c r="N84" s="21" t="s">
        <v>587</v>
      </c>
      <c r="O84" s="21" t="s">
        <v>469</v>
      </c>
      <c r="P84" s="21" t="s">
        <v>588</v>
      </c>
      <c r="Q84" s="12" t="s">
        <v>589</v>
      </c>
      <c r="R84" s="21" t="s">
        <v>587</v>
      </c>
      <c r="S84" s="21" t="s">
        <v>469</v>
      </c>
      <c r="T84" s="23">
        <v>240052520</v>
      </c>
      <c r="U84" s="18" t="s">
        <v>74</v>
      </c>
      <c r="V84" s="12">
        <v>5222</v>
      </c>
      <c r="W84" s="21" t="s">
        <v>590</v>
      </c>
      <c r="X84" s="12">
        <v>323</v>
      </c>
      <c r="Y84" s="21" t="s">
        <v>591</v>
      </c>
      <c r="Z84" s="12">
        <v>32</v>
      </c>
      <c r="AA84" s="12" t="s">
        <v>501</v>
      </c>
      <c r="AB84" s="14">
        <v>2500</v>
      </c>
      <c r="AC84" s="14">
        <v>22500</v>
      </c>
      <c r="AD84" s="14">
        <v>19000</v>
      </c>
      <c r="AE84" s="14">
        <f t="shared" si="10"/>
        <v>44000</v>
      </c>
      <c r="AF84" s="12" t="s">
        <v>595</v>
      </c>
      <c r="AG84" s="23" t="s">
        <v>483</v>
      </c>
      <c r="AH84" s="14">
        <v>14800</v>
      </c>
      <c r="AI84" s="19">
        <f t="shared" si="11"/>
        <v>33.63636363636363</v>
      </c>
      <c r="AJ84" s="14">
        <v>0</v>
      </c>
      <c r="AK84" s="64">
        <f t="shared" si="12"/>
        <v>0</v>
      </c>
      <c r="AL84" s="14">
        <v>0</v>
      </c>
      <c r="AM84" s="14">
        <v>0</v>
      </c>
      <c r="AN84" s="12"/>
      <c r="AO84" s="12">
        <v>0</v>
      </c>
      <c r="AP84" s="12"/>
    </row>
    <row r="85" spans="2:42" ht="12.75">
      <c r="B85" s="11">
        <v>67</v>
      </c>
      <c r="C85" s="12" t="s">
        <v>472</v>
      </c>
      <c r="D85" s="12" t="s">
        <v>606</v>
      </c>
      <c r="E85" s="12" t="s">
        <v>607</v>
      </c>
      <c r="F85" s="21" t="s">
        <v>608</v>
      </c>
      <c r="G85" s="17">
        <v>28516346</v>
      </c>
      <c r="H85" s="12" t="s">
        <v>609</v>
      </c>
      <c r="I85" s="22">
        <v>221419800</v>
      </c>
      <c r="J85" s="12" t="s">
        <v>610</v>
      </c>
      <c r="K85" s="22">
        <v>221419800</v>
      </c>
      <c r="L85" s="16" t="s">
        <v>611</v>
      </c>
      <c r="M85" s="16" t="s">
        <v>612</v>
      </c>
      <c r="N85" s="12" t="s">
        <v>295</v>
      </c>
      <c r="O85" s="12" t="s">
        <v>623</v>
      </c>
      <c r="P85" s="12" t="s">
        <v>69</v>
      </c>
      <c r="Q85" s="12" t="s">
        <v>610</v>
      </c>
      <c r="R85" s="12" t="s">
        <v>295</v>
      </c>
      <c r="S85" s="12" t="s">
        <v>623</v>
      </c>
      <c r="T85" s="48" t="s">
        <v>613</v>
      </c>
      <c r="U85" s="12">
        <v>6000</v>
      </c>
      <c r="V85" s="12">
        <v>5221</v>
      </c>
      <c r="W85" s="21" t="s">
        <v>166</v>
      </c>
      <c r="X85" s="18" t="s">
        <v>149</v>
      </c>
      <c r="Y85" s="21" t="s">
        <v>133</v>
      </c>
      <c r="Z85" s="18" t="s">
        <v>149</v>
      </c>
      <c r="AA85" s="12" t="s">
        <v>473</v>
      </c>
      <c r="AB85" s="14">
        <v>43400</v>
      </c>
      <c r="AC85" s="14">
        <v>864824</v>
      </c>
      <c r="AD85" s="14">
        <v>55000</v>
      </c>
      <c r="AE85" s="14">
        <f t="shared" si="10"/>
        <v>963224</v>
      </c>
      <c r="AF85" s="12" t="s">
        <v>614</v>
      </c>
      <c r="AG85" s="24" t="s">
        <v>615</v>
      </c>
      <c r="AH85" s="14">
        <v>674257</v>
      </c>
      <c r="AI85" s="19">
        <f t="shared" si="11"/>
        <v>70.00002076360224</v>
      </c>
      <c r="AJ85" s="14">
        <v>0</v>
      </c>
      <c r="AK85" s="64">
        <f t="shared" si="12"/>
        <v>0</v>
      </c>
      <c r="AL85" s="14">
        <v>0</v>
      </c>
      <c r="AM85" s="12">
        <v>0</v>
      </c>
      <c r="AN85" s="12"/>
      <c r="AO85" s="12">
        <v>0</v>
      </c>
      <c r="AP85" s="12"/>
    </row>
    <row r="86" spans="2:42" ht="12.75">
      <c r="B86" s="11">
        <v>68</v>
      </c>
      <c r="C86" s="12" t="s">
        <v>474</v>
      </c>
      <c r="D86" s="12" t="s">
        <v>616</v>
      </c>
      <c r="E86" s="12" t="s">
        <v>607</v>
      </c>
      <c r="F86" s="21" t="s">
        <v>617</v>
      </c>
      <c r="G86" s="17">
        <v>24228320</v>
      </c>
      <c r="H86" s="12" t="s">
        <v>618</v>
      </c>
      <c r="I86" s="22">
        <v>775553898</v>
      </c>
      <c r="J86" s="12" t="s">
        <v>619</v>
      </c>
      <c r="K86" s="22">
        <v>775553898</v>
      </c>
      <c r="L86" s="16" t="s">
        <v>620</v>
      </c>
      <c r="M86" s="16" t="s">
        <v>621</v>
      </c>
      <c r="N86" s="12" t="s">
        <v>622</v>
      </c>
      <c r="O86" s="12" t="s">
        <v>624</v>
      </c>
      <c r="P86" s="12" t="s">
        <v>625</v>
      </c>
      <c r="Q86" s="12" t="s">
        <v>626</v>
      </c>
      <c r="R86" s="12" t="s">
        <v>622</v>
      </c>
      <c r="S86" s="12" t="s">
        <v>624</v>
      </c>
      <c r="T86" s="48" t="s">
        <v>627</v>
      </c>
      <c r="U86" s="12">
        <v>6000</v>
      </c>
      <c r="V86" s="12">
        <v>5221</v>
      </c>
      <c r="W86" s="21" t="s">
        <v>166</v>
      </c>
      <c r="X86" s="18" t="s">
        <v>149</v>
      </c>
      <c r="Y86" s="21" t="s">
        <v>133</v>
      </c>
      <c r="Z86" s="18" t="s">
        <v>149</v>
      </c>
      <c r="AA86" s="12" t="s">
        <v>475</v>
      </c>
      <c r="AB86" s="14">
        <v>15000</v>
      </c>
      <c r="AC86" s="14">
        <v>70000</v>
      </c>
      <c r="AD86" s="14">
        <v>15000</v>
      </c>
      <c r="AE86" s="14">
        <f t="shared" si="10"/>
        <v>100000</v>
      </c>
      <c r="AF86" s="12" t="s">
        <v>61</v>
      </c>
      <c r="AG86" s="24" t="s">
        <v>628</v>
      </c>
      <c r="AH86" s="14">
        <v>70000</v>
      </c>
      <c r="AI86" s="19">
        <f t="shared" si="11"/>
        <v>70</v>
      </c>
      <c r="AJ86" s="14">
        <v>0</v>
      </c>
      <c r="AK86" s="64">
        <f t="shared" si="12"/>
        <v>0</v>
      </c>
      <c r="AL86" s="14">
        <v>0</v>
      </c>
      <c r="AM86" s="12">
        <v>0</v>
      </c>
      <c r="AN86" s="12"/>
      <c r="AO86" s="12">
        <v>0</v>
      </c>
      <c r="AP86" s="12"/>
    </row>
    <row r="87" spans="2:42" ht="12.75">
      <c r="B87" s="11">
        <v>69</v>
      </c>
      <c r="C87" s="12" t="s">
        <v>474</v>
      </c>
      <c r="D87" s="12" t="s">
        <v>629</v>
      </c>
      <c r="E87" s="12" t="s">
        <v>607</v>
      </c>
      <c r="F87" s="21" t="s">
        <v>617</v>
      </c>
      <c r="G87" s="17">
        <v>24228320</v>
      </c>
      <c r="H87" s="12" t="s">
        <v>618</v>
      </c>
      <c r="I87" s="22">
        <v>775553898</v>
      </c>
      <c r="J87" s="12" t="s">
        <v>619</v>
      </c>
      <c r="K87" s="22">
        <v>775553898</v>
      </c>
      <c r="L87" s="16" t="s">
        <v>620</v>
      </c>
      <c r="M87" s="16" t="s">
        <v>621</v>
      </c>
      <c r="N87" s="12" t="s">
        <v>622</v>
      </c>
      <c r="O87" s="12" t="s">
        <v>624</v>
      </c>
      <c r="P87" s="12" t="s">
        <v>625</v>
      </c>
      <c r="Q87" s="12" t="s">
        <v>626</v>
      </c>
      <c r="R87" s="12" t="s">
        <v>622</v>
      </c>
      <c r="S87" s="12" t="s">
        <v>624</v>
      </c>
      <c r="T87" s="48" t="s">
        <v>627</v>
      </c>
      <c r="U87" s="12">
        <v>6000</v>
      </c>
      <c r="V87" s="12">
        <v>5221</v>
      </c>
      <c r="W87" s="21" t="s">
        <v>166</v>
      </c>
      <c r="X87" s="18" t="s">
        <v>149</v>
      </c>
      <c r="Y87" s="21" t="s">
        <v>133</v>
      </c>
      <c r="Z87" s="18" t="s">
        <v>149</v>
      </c>
      <c r="AA87" s="12" t="s">
        <v>476</v>
      </c>
      <c r="AB87" s="14">
        <v>15000</v>
      </c>
      <c r="AC87" s="14">
        <v>70000</v>
      </c>
      <c r="AD87" s="14">
        <v>15000</v>
      </c>
      <c r="AE87" s="14">
        <f t="shared" si="10"/>
        <v>100000</v>
      </c>
      <c r="AF87" s="12" t="s">
        <v>61</v>
      </c>
      <c r="AG87" s="24" t="s">
        <v>630</v>
      </c>
      <c r="AH87" s="14">
        <v>70000</v>
      </c>
      <c r="AI87" s="19">
        <f t="shared" si="11"/>
        <v>70</v>
      </c>
      <c r="AJ87" s="14">
        <v>0</v>
      </c>
      <c r="AK87" s="64">
        <f t="shared" si="12"/>
        <v>0</v>
      </c>
      <c r="AL87" s="14">
        <v>0</v>
      </c>
      <c r="AM87" s="12">
        <v>0</v>
      </c>
      <c r="AN87" s="12"/>
      <c r="AO87" s="12">
        <v>0</v>
      </c>
      <c r="AP87" s="12"/>
    </row>
    <row r="88" spans="2:42" ht="12.75">
      <c r="B88" s="11">
        <v>70</v>
      </c>
      <c r="C88" s="21" t="s">
        <v>650</v>
      </c>
      <c r="D88" s="12" t="s">
        <v>631</v>
      </c>
      <c r="E88" s="12" t="s">
        <v>400</v>
      </c>
      <c r="F88" s="21" t="s">
        <v>632</v>
      </c>
      <c r="G88" s="18" t="s">
        <v>633</v>
      </c>
      <c r="H88" s="21" t="s">
        <v>634</v>
      </c>
      <c r="I88" s="18" t="s">
        <v>635</v>
      </c>
      <c r="J88" s="21" t="s">
        <v>636</v>
      </c>
      <c r="K88" s="18" t="s">
        <v>637</v>
      </c>
      <c r="L88" s="15" t="s">
        <v>638</v>
      </c>
      <c r="M88" s="16" t="s">
        <v>639</v>
      </c>
      <c r="N88" s="21" t="s">
        <v>640</v>
      </c>
      <c r="O88" s="21" t="s">
        <v>193</v>
      </c>
      <c r="P88" s="21" t="s">
        <v>210</v>
      </c>
      <c r="Q88" s="21" t="s">
        <v>641</v>
      </c>
      <c r="R88" s="21" t="s">
        <v>640</v>
      </c>
      <c r="S88" s="21" t="s">
        <v>193</v>
      </c>
      <c r="T88" s="48" t="s">
        <v>642</v>
      </c>
      <c r="U88" s="18" t="s">
        <v>77</v>
      </c>
      <c r="V88" s="12">
        <v>5321</v>
      </c>
      <c r="W88" s="12" t="s">
        <v>193</v>
      </c>
      <c r="X88" s="12">
        <v>803</v>
      </c>
      <c r="Y88" s="12" t="s">
        <v>169</v>
      </c>
      <c r="Z88" s="18" t="s">
        <v>326</v>
      </c>
      <c r="AA88" s="12" t="s">
        <v>477</v>
      </c>
      <c r="AB88" s="14">
        <v>5000</v>
      </c>
      <c r="AC88" s="14">
        <v>394000</v>
      </c>
      <c r="AD88" s="14">
        <v>0</v>
      </c>
      <c r="AE88" s="14">
        <f t="shared" si="10"/>
        <v>399000</v>
      </c>
      <c r="AF88" s="12" t="s">
        <v>643</v>
      </c>
      <c r="AG88" s="23" t="s">
        <v>644</v>
      </c>
      <c r="AH88" s="14">
        <v>130000</v>
      </c>
      <c r="AI88" s="19">
        <f t="shared" si="11"/>
        <v>32.581453634085214</v>
      </c>
      <c r="AJ88" s="14">
        <v>110000</v>
      </c>
      <c r="AK88" s="64">
        <f t="shared" si="12"/>
        <v>27.56892230576441</v>
      </c>
      <c r="AL88" s="14">
        <v>110000</v>
      </c>
      <c r="AM88" s="14">
        <v>0</v>
      </c>
      <c r="AN88" s="12"/>
      <c r="AO88" s="12">
        <v>0</v>
      </c>
      <c r="AP88" s="12"/>
    </row>
  </sheetData>
  <sheetProtection/>
  <hyperlinks>
    <hyperlink ref="L12" r:id="rId1" display="pirin@pirin.cz"/>
    <hyperlink ref="M12" r:id="rId2" display="www.pirin.cz"/>
    <hyperlink ref="L13" r:id="rId3" display="balgari@atlas.cz"/>
    <hyperlink ref="L14" r:id="rId4" display="balgari@atlas.cz"/>
    <hyperlink ref="M13" r:id="rId5" display="www.balgari.eu"/>
    <hyperlink ref="M14" r:id="rId6" display="www.balgari.eu"/>
    <hyperlink ref="L17" r:id="rId7" display="csmmsz@volny.cz"/>
    <hyperlink ref="M17" r:id="rId8" display="www.csmmsz.org"/>
    <hyperlink ref="L18" r:id="rId9" display="csmmsz@volny.cz"/>
    <hyperlink ref="M18" r:id="rId10" display="www.csmmsz.org"/>
    <hyperlink ref="L22" r:id="rId11" display="novak.irena@centrum.cz"/>
    <hyperlink ref="L23" r:id="rId12" display="novak.irena@centrum.cz"/>
    <hyperlink ref="L24" r:id="rId13" display="richard@deutschboehmen.cz"/>
    <hyperlink ref="M24" r:id="rId14" display="www.deutschboehmen.cz"/>
    <hyperlink ref="L25" r:id="rId15" display="martynkovav@seznam.cz"/>
    <hyperlink ref="L26" r:id="rId16" display="kongres@polonica.cz"/>
    <hyperlink ref="M26" r:id="rId17" display="www.polonica.cz"/>
    <hyperlink ref="L27" r:id="rId18" display="kongres@polonica.cz"/>
    <hyperlink ref="M27" r:id="rId19" display="www.polonica.cz"/>
    <hyperlink ref="L15" r:id="rId20" display="sdruzeni.chorvatu@gmail.com"/>
    <hyperlink ref="M15" r:id="rId21" display="www.moravstichorvati.cz"/>
    <hyperlink ref="L16" r:id="rId22" display="sdruzeni.chorvatu@gmail.com"/>
    <hyperlink ref="M16" r:id="rId23" display="www.moravstichorvati.cz"/>
    <hyperlink ref="M22" r:id="rId24" display="www.kulturverband.com"/>
    <hyperlink ref="M23" r:id="rId25" display="www.kulturverband.com"/>
    <hyperlink ref="L29" r:id="rId26" display="zg@pzko.cz"/>
    <hyperlink ref="M29" r:id="rId27" display="www.pzko.cz"/>
    <hyperlink ref="L30" r:id="rId28" display="smp@centrum.cz"/>
    <hyperlink ref="M30" r:id="rId29" display="www.smp.yc.cz"/>
    <hyperlink ref="M34" r:id="rId30" display="www.khamoro.cz"/>
    <hyperlink ref="L34" r:id="rId31" display="slovo21@centrum.cz"/>
    <hyperlink ref="L37" r:id="rId32" display="igor@it.cas.cz"/>
    <hyperlink ref="M37" r:id="rId33" display="www.ruslo.cz"/>
    <hyperlink ref="L39" r:id="rId34" display="aro.ch.bialas@centrum.cz"/>
    <hyperlink ref="M39" r:id="rId35" display="www.arovcr.cz"/>
    <hyperlink ref="L40" r:id="rId36" display="Lyceum.Rekyn@seznam.cz"/>
    <hyperlink ref="M40" r:id="rId37" display="www.lyceumrekyn.cz"/>
    <hyperlink ref="M42" r:id="rId38" display="www.klubsk.net"/>
    <hyperlink ref="L42" r:id="rId39" display="noskova@usd.cas.cz"/>
    <hyperlink ref="M48" r:id="rId40" display="www.slovaci.cz"/>
    <hyperlink ref="L50" r:id="rId41" display="limbora@gmail.com"/>
    <hyperlink ref="M50" r:id="rId42" display="www.limbora.cz"/>
    <hyperlink ref="L51" r:id="rId43" display="limbora@gmail.com"/>
    <hyperlink ref="M51" r:id="rId44" display="www.limbora.cz"/>
    <hyperlink ref="L52" r:id="rId45" display="klub@czsk.net"/>
    <hyperlink ref="M52" r:id="rId46" display="www.czsk.net"/>
    <hyperlink ref="M53" r:id="rId47" display="www.czsk.net"/>
    <hyperlink ref="L54" r:id="rId48" display="slk@czsk.net"/>
    <hyperlink ref="M54" r:id="rId49" display="www.czsk.net/zrkadlenie"/>
    <hyperlink ref="L55" r:id="rId50" display="slk@czsk.net"/>
    <hyperlink ref="M55" r:id="rId51" display="www.czsk.net/zrkadlenie"/>
    <hyperlink ref="L60" r:id="rId52" display="mandova@gvp.cz"/>
    <hyperlink ref="M60" r:id="rId53" display="www.ukrajinci.cz"/>
    <hyperlink ref="L62" r:id="rId54" display="uicr@centrum.cz"/>
    <hyperlink ref="M62" r:id="rId55" display="www.ukrajinci.cz"/>
    <hyperlink ref="L68" r:id="rId56" display="etnica.info@gmail.com"/>
    <hyperlink ref="L70" r:id="rId57" display="maticeslezska@quick.cz"/>
    <hyperlink ref="M70" r:id="rId58" display="www.slezskedny.cz"/>
    <hyperlink ref="L72" r:id="rId59" display="kancelar.ddm@jablunkov.cz"/>
    <hyperlink ref="L8" r:id="rId60" display="info@bgklub.cz"/>
    <hyperlink ref="L45" r:id="rId61" display="info@fssarvanci.cz"/>
    <hyperlink ref="M45" r:id="rId62" display="www.fssarvanci.cz"/>
    <hyperlink ref="L48" r:id="rId63" display="peter.liptak@email.cz"/>
    <hyperlink ref="L36" r:id="rId64" display="skejusan@seznam.cz"/>
    <hyperlink ref="L46" r:id="rId65" display="info@fssarvanci.cz"/>
    <hyperlink ref="M46" r:id="rId66" display="www.fssarvanci.cz"/>
    <hyperlink ref="M61" r:id="rId67" display="www.ukrajinci.cz"/>
    <hyperlink ref="L61" r:id="rId68" display="mandova@gvp.cz"/>
    <hyperlink ref="L66" r:id="rId69" display="viera.k@centrum.cz"/>
    <hyperlink ref="L69" r:id="rId70" display="etnica.info@gmail.com"/>
    <hyperlink ref="L78" r:id="rId71" display="info@ticbrno.cz"/>
    <hyperlink ref="M78" r:id="rId72" display="www.kultura-brno.cz"/>
    <hyperlink ref="M8" r:id="rId73" display="www.bgklub.cz"/>
    <hyperlink ref="M25" r:id="rId74" display="www.balgorolski.eu"/>
    <hyperlink ref="L64" r:id="rId75" display="zdenka@info-dracek.cz"/>
    <hyperlink ref="M64" r:id="rId76" display="www.info-dracek.cz"/>
    <hyperlink ref="M73" r:id="rId77" display="www.ulpanteplice.cz"/>
    <hyperlink ref="L53" r:id="rId78" display="klub@czsk.net"/>
    <hyperlink ref="M66" r:id="rId79" display="www.bonafideos.cz"/>
    <hyperlink ref="L11" r:id="rId80" display="sevda@zaedno.org"/>
    <hyperlink ref="M11" r:id="rId81" display="www.zaedno.org"/>
    <hyperlink ref="L35" r:id="rId82" display="ruzicka.vporh@seznam.cz "/>
    <hyperlink ref="M35" r:id="rId83" display="www.rom-sinto.cz"/>
    <hyperlink ref="L38" r:id="rId84" display="igor@it.cas.cz"/>
    <hyperlink ref="M38" r:id="rId85" display="www.ruslo.cz"/>
    <hyperlink ref="L65" r:id="rId86" display="viera.k@centrum.cz"/>
    <hyperlink ref="M65" r:id="rId87" display="www.bonafideos.cz"/>
    <hyperlink ref="L73" r:id="rId88" display="lebovic@troell.cz"/>
    <hyperlink ref="M76" r:id="rId89" display="www.postbellum.cz"/>
    <hyperlink ref="L10" r:id="rId90" display="bulharskepravoslavi@centrum.cz"/>
    <hyperlink ref="M19" r:id="rId91" display="www.landesversammlung.cz"/>
    <hyperlink ref="L20" r:id="rId92" display="info@landesversammlung.cz"/>
    <hyperlink ref="M20" r:id="rId93" display="www.landesversammlung.cz"/>
    <hyperlink ref="L31" r:id="rId94" display="smp@centrum.cz"/>
    <hyperlink ref="M31" r:id="rId95" display="www.smp.yc.cz"/>
    <hyperlink ref="L32" r:id="rId96" display="legowicz@rkka.cz"/>
    <hyperlink ref="M32" r:id="rId97" display="www.sppk-czechy.wz.cz"/>
    <hyperlink ref="L83" r:id="rId98" display="brezda@centrum.cz "/>
    <hyperlink ref="M83" r:id="rId99" display="www.podkarpatskarus.cz"/>
    <hyperlink ref="M41" r:id="rId100" display="www.scena.czsk.net"/>
    <hyperlink ref="L41" r:id="rId101" display="scena@czsk.net"/>
    <hyperlink ref="L43" r:id="rId102" display="pucik@atlas.cz"/>
    <hyperlink ref="M43" r:id="rId103" display="www.pucik.cz"/>
    <hyperlink ref="L44" r:id="rId104" display="pucik@atlas.cz"/>
    <hyperlink ref="M44" r:id="rId105" display="www.pucik.cz"/>
    <hyperlink ref="M47" r:id="rId106" display="www.janosikovdukat.cz"/>
    <hyperlink ref="L47" r:id="rId107" display="janosikovdukat@atlas.cz"/>
    <hyperlink ref="L56" r:id="rId108" display="skc.praha@gmail.com"/>
    <hyperlink ref="L57" r:id="rId109" display="skc.praha@gmail.com"/>
    <hyperlink ref="L63" r:id="rId110" display="info@acvn.cz"/>
    <hyperlink ref="M63" r:id="rId111" display="www.acvn.cz"/>
    <hyperlink ref="L67" r:id="rId112" display="ducatus@seznam.cz"/>
    <hyperlink ref="M67" r:id="rId113" display="www.ducatus.cz"/>
    <hyperlink ref="M84" r:id="rId114" display="www.ponton.cz"/>
    <hyperlink ref="L84" r:id="rId115" display="info@ponton.cz"/>
    <hyperlink ref="L85" r:id="rId116" display="jstedron@dnm-praha.eu"/>
    <hyperlink ref="M85" r:id="rId117" display="www.dnm-praha.eu"/>
    <hyperlink ref="L86" r:id="rId118" display="pobocky@icpraha.com"/>
    <hyperlink ref="M86" r:id="rId119" display="www.icpraha.com"/>
    <hyperlink ref="L87" r:id="rId120" display="pobocky@icpraha.com"/>
    <hyperlink ref="M87" r:id="rId121" display="www.icpraha.com"/>
    <hyperlink ref="M74" r:id="rId122" display="www.zlu.cz"/>
    <hyperlink ref="L75" r:id="rId123" display="dkmo@email.cz"/>
    <hyperlink ref="M75" r:id="rId124" display="www.dkorlova.cz"/>
    <hyperlink ref="L76" r:id="rId125" display="info@postbellum.cz"/>
    <hyperlink ref="L88" r:id="rId126" display="podatelna@medk.cz"/>
    <hyperlink ref="M88" r:id="rId127" display="www.medk.cz"/>
  </hyperlinks>
  <printOptions/>
  <pageMargins left="0.787401575" right="0.787401575" top="0.984251969" bottom="0.984251969" header="0.4921259845" footer="0.4921259845"/>
  <pageSetup horizontalDpi="600" verticalDpi="600" orientation="portrait" paperSize="9" r:id="rId1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4.7109375" style="29" customWidth="1"/>
    <col min="2" max="2" width="35.28125" style="29" customWidth="1"/>
    <col min="3" max="3" width="9.140625" style="29" customWidth="1"/>
    <col min="4" max="4" width="7.7109375" style="29" customWidth="1"/>
    <col min="5" max="5" width="46.57421875" style="29" customWidth="1"/>
    <col min="6" max="6" width="10.8515625" style="29" customWidth="1"/>
    <col min="7" max="7" width="9.7109375" style="29" customWidth="1"/>
    <col min="8" max="8" width="12.421875" style="29" customWidth="1"/>
    <col min="9" max="9" width="9.140625" style="55" customWidth="1"/>
    <col min="10" max="16384" width="9.140625" style="29" customWidth="1"/>
  </cols>
  <sheetData>
    <row r="1" spans="1:2" ht="20.25" customHeight="1">
      <c r="A1" s="62"/>
      <c r="B1" s="36" t="s">
        <v>900</v>
      </c>
    </row>
    <row r="2" spans="1:5" ht="17.25">
      <c r="A2" s="38"/>
      <c r="B2" s="38" t="s">
        <v>28</v>
      </c>
      <c r="C2" s="32"/>
      <c r="D2" s="32"/>
      <c r="E2" s="32"/>
    </row>
    <row r="3" ht="17.25">
      <c r="B3" s="38"/>
    </row>
    <row r="4" spans="1:8" ht="39">
      <c r="A4" s="2" t="s">
        <v>78</v>
      </c>
      <c r="B4" s="2" t="s">
        <v>79</v>
      </c>
      <c r="C4" s="2" t="s">
        <v>90</v>
      </c>
      <c r="D4" s="2" t="s">
        <v>97</v>
      </c>
      <c r="E4" s="2" t="s">
        <v>102</v>
      </c>
      <c r="F4" s="2" t="s">
        <v>109</v>
      </c>
      <c r="G4" s="2" t="s">
        <v>27</v>
      </c>
      <c r="H4" s="2" t="s">
        <v>976</v>
      </c>
    </row>
    <row r="5" spans="1:8" ht="15">
      <c r="A5" s="30"/>
      <c r="B5" s="72" t="s">
        <v>440</v>
      </c>
      <c r="C5" s="27"/>
      <c r="D5" s="27"/>
      <c r="E5" s="27"/>
      <c r="F5" s="28"/>
      <c r="G5" s="28"/>
      <c r="H5" s="46"/>
    </row>
    <row r="6" spans="1:8" ht="18" customHeight="1">
      <c r="A6" s="30">
        <v>1</v>
      </c>
      <c r="B6" s="31" t="s">
        <v>901</v>
      </c>
      <c r="C6" s="27" t="s">
        <v>72</v>
      </c>
      <c r="D6" s="27">
        <v>5222</v>
      </c>
      <c r="E6" s="31" t="s">
        <v>382</v>
      </c>
      <c r="F6" s="28">
        <v>128000</v>
      </c>
      <c r="G6" s="28"/>
      <c r="H6" s="60"/>
    </row>
    <row r="7" spans="1:8" ht="30" customHeight="1">
      <c r="A7" s="30">
        <v>2</v>
      </c>
      <c r="B7" s="31" t="s">
        <v>663</v>
      </c>
      <c r="C7" s="27" t="s">
        <v>72</v>
      </c>
      <c r="D7" s="27">
        <v>5222</v>
      </c>
      <c r="E7" s="31" t="s">
        <v>664</v>
      </c>
      <c r="F7" s="28">
        <v>135860</v>
      </c>
      <c r="G7" s="28"/>
      <c r="H7" s="46"/>
    </row>
    <row r="8" spans="1:8" ht="21" customHeight="1">
      <c r="A8" s="30">
        <v>3</v>
      </c>
      <c r="B8" s="31" t="s">
        <v>902</v>
      </c>
      <c r="C8" s="27" t="s">
        <v>73</v>
      </c>
      <c r="D8" s="27">
        <v>5222</v>
      </c>
      <c r="E8" s="27" t="s">
        <v>121</v>
      </c>
      <c r="F8" s="28">
        <v>58000</v>
      </c>
      <c r="G8" s="28"/>
      <c r="H8" s="46"/>
    </row>
    <row r="9" spans="1:8" ht="18" customHeight="1">
      <c r="A9" s="30">
        <v>4</v>
      </c>
      <c r="B9" s="1" t="s">
        <v>128</v>
      </c>
      <c r="C9" s="31" t="s">
        <v>72</v>
      </c>
      <c r="D9" s="27">
        <v>5222</v>
      </c>
      <c r="E9" s="27" t="s">
        <v>125</v>
      </c>
      <c r="F9" s="28">
        <v>93000</v>
      </c>
      <c r="G9" s="27"/>
      <c r="H9" s="60">
        <f>SUM(G9:G10)</f>
        <v>0</v>
      </c>
    </row>
    <row r="10" spans="1:8" ht="18" customHeight="1">
      <c r="A10" s="30">
        <v>5</v>
      </c>
      <c r="B10" s="31" t="s">
        <v>128</v>
      </c>
      <c r="C10" s="31" t="s">
        <v>72</v>
      </c>
      <c r="D10" s="27">
        <v>5222</v>
      </c>
      <c r="E10" s="27" t="s">
        <v>126</v>
      </c>
      <c r="F10" s="28">
        <v>96000</v>
      </c>
      <c r="G10" s="27"/>
      <c r="H10" s="60"/>
    </row>
    <row r="11" spans="1:8" ht="15">
      <c r="A11" s="30"/>
      <c r="B11" s="72" t="s">
        <v>441</v>
      </c>
      <c r="C11" s="31"/>
      <c r="D11" s="27"/>
      <c r="E11" s="27"/>
      <c r="F11" s="28"/>
      <c r="G11" s="28"/>
      <c r="H11" s="46"/>
    </row>
    <row r="12" spans="1:8" ht="18" customHeight="1">
      <c r="A12" s="30">
        <v>6</v>
      </c>
      <c r="B12" s="1" t="s">
        <v>130</v>
      </c>
      <c r="C12" s="31" t="s">
        <v>45</v>
      </c>
      <c r="D12" s="27">
        <v>5222</v>
      </c>
      <c r="E12" s="27" t="s">
        <v>903</v>
      </c>
      <c r="F12" s="28">
        <v>309500</v>
      </c>
      <c r="G12" s="27"/>
      <c r="H12" s="60">
        <f>SUM(G12:G13)</f>
        <v>0</v>
      </c>
    </row>
    <row r="13" spans="1:8" ht="20.25" customHeight="1">
      <c r="A13" s="30">
        <v>7</v>
      </c>
      <c r="B13" s="26" t="s">
        <v>130</v>
      </c>
      <c r="C13" s="26" t="s">
        <v>45</v>
      </c>
      <c r="D13" s="27">
        <v>5222</v>
      </c>
      <c r="E13" s="26" t="s">
        <v>904</v>
      </c>
      <c r="F13" s="28">
        <v>171500</v>
      </c>
      <c r="G13" s="28"/>
      <c r="H13" s="60"/>
    </row>
    <row r="14" spans="1:8" ht="15">
      <c r="A14" s="30"/>
      <c r="B14" s="68" t="s">
        <v>442</v>
      </c>
      <c r="C14" s="26"/>
      <c r="D14" s="27"/>
      <c r="E14" s="26"/>
      <c r="F14" s="28"/>
      <c r="G14" s="28"/>
      <c r="H14" s="46"/>
    </row>
    <row r="15" spans="1:8" ht="29.25" customHeight="1">
      <c r="A15" s="30">
        <v>8</v>
      </c>
      <c r="B15" s="1" t="s">
        <v>134</v>
      </c>
      <c r="C15" s="26" t="s">
        <v>167</v>
      </c>
      <c r="D15" s="27">
        <v>5222</v>
      </c>
      <c r="E15" s="26" t="s">
        <v>142</v>
      </c>
      <c r="F15" s="28">
        <v>198000</v>
      </c>
      <c r="G15" s="28"/>
      <c r="H15" s="60">
        <f>SUM(G15:G15)</f>
        <v>0</v>
      </c>
    </row>
    <row r="16" spans="1:8" ht="26.25">
      <c r="A16" s="30">
        <v>9</v>
      </c>
      <c r="B16" s="26" t="s">
        <v>134</v>
      </c>
      <c r="C16" s="53" t="s">
        <v>167</v>
      </c>
      <c r="D16" s="27">
        <v>5222</v>
      </c>
      <c r="E16" s="26" t="s">
        <v>905</v>
      </c>
      <c r="F16" s="28">
        <v>769000</v>
      </c>
      <c r="G16" s="28"/>
      <c r="H16" s="60"/>
    </row>
    <row r="17" spans="1:8" ht="15">
      <c r="A17" s="30"/>
      <c r="B17" s="68" t="s">
        <v>443</v>
      </c>
      <c r="C17" s="53"/>
      <c r="D17" s="27"/>
      <c r="E17" s="26"/>
      <c r="F17" s="28"/>
      <c r="G17" s="28"/>
      <c r="H17" s="46"/>
    </row>
    <row r="18" spans="1:8" ht="27" customHeight="1">
      <c r="A18" s="30">
        <v>10</v>
      </c>
      <c r="B18" s="26" t="s">
        <v>906</v>
      </c>
      <c r="C18" s="26" t="s">
        <v>156</v>
      </c>
      <c r="D18" s="27">
        <v>5222</v>
      </c>
      <c r="E18" s="26" t="s">
        <v>907</v>
      </c>
      <c r="F18" s="28">
        <v>73000</v>
      </c>
      <c r="G18" s="28"/>
      <c r="H18" s="60"/>
    </row>
    <row r="19" spans="1:8" ht="28.5" customHeight="1">
      <c r="A19" s="30">
        <v>11</v>
      </c>
      <c r="B19" s="26" t="s">
        <v>908</v>
      </c>
      <c r="C19" s="53" t="s">
        <v>167</v>
      </c>
      <c r="D19" s="27">
        <v>5222</v>
      </c>
      <c r="E19" s="26" t="s">
        <v>909</v>
      </c>
      <c r="F19" s="28">
        <v>258000</v>
      </c>
      <c r="G19" s="28"/>
      <c r="H19" s="60"/>
    </row>
    <row r="20" spans="1:8" ht="18" customHeight="1">
      <c r="A20" s="30">
        <v>12</v>
      </c>
      <c r="B20" s="26" t="s">
        <v>910</v>
      </c>
      <c r="C20" s="53" t="s">
        <v>168</v>
      </c>
      <c r="D20" s="27">
        <v>5222</v>
      </c>
      <c r="E20" s="26" t="s">
        <v>911</v>
      </c>
      <c r="F20" s="28">
        <v>110000</v>
      </c>
      <c r="G20" s="28"/>
      <c r="H20" s="39"/>
    </row>
    <row r="21" spans="1:8" ht="27.75" customHeight="1">
      <c r="A21" s="30">
        <v>13</v>
      </c>
      <c r="B21" s="26" t="s">
        <v>667</v>
      </c>
      <c r="C21" s="26" t="s">
        <v>167</v>
      </c>
      <c r="D21" s="27">
        <v>5222</v>
      </c>
      <c r="E21" s="27" t="s">
        <v>668</v>
      </c>
      <c r="F21" s="28">
        <v>65000</v>
      </c>
      <c r="G21" s="28"/>
      <c r="H21" s="60"/>
    </row>
    <row r="22" spans="1:8" ht="18" customHeight="1">
      <c r="A22" s="30">
        <v>14</v>
      </c>
      <c r="B22" s="1" t="s">
        <v>670</v>
      </c>
      <c r="C22" s="26" t="s">
        <v>671</v>
      </c>
      <c r="D22" s="27">
        <v>5222</v>
      </c>
      <c r="E22" s="27" t="s">
        <v>314</v>
      </c>
      <c r="F22" s="28">
        <v>73000</v>
      </c>
      <c r="G22" s="28"/>
      <c r="H22" s="39"/>
    </row>
    <row r="23" spans="1:8" ht="15">
      <c r="A23" s="30"/>
      <c r="B23" s="68" t="s">
        <v>444</v>
      </c>
      <c r="C23" s="26"/>
      <c r="D23" s="27"/>
      <c r="E23" s="26"/>
      <c r="F23" s="28"/>
      <c r="G23" s="28"/>
      <c r="H23" s="39"/>
    </row>
    <row r="24" spans="1:8" ht="28.5" customHeight="1">
      <c r="A24" s="30">
        <v>15</v>
      </c>
      <c r="B24" s="26" t="s">
        <v>315</v>
      </c>
      <c r="C24" s="26" t="s">
        <v>324</v>
      </c>
      <c r="D24" s="27">
        <v>5222</v>
      </c>
      <c r="E24" s="26" t="s">
        <v>912</v>
      </c>
      <c r="F24" s="28">
        <v>85000</v>
      </c>
      <c r="G24" s="28"/>
      <c r="H24" s="60"/>
    </row>
    <row r="25" spans="1:8" ht="26.25" customHeight="1">
      <c r="A25" s="30">
        <v>16</v>
      </c>
      <c r="B25" s="26" t="s">
        <v>913</v>
      </c>
      <c r="C25" s="26" t="s">
        <v>190</v>
      </c>
      <c r="D25" s="27">
        <v>5222</v>
      </c>
      <c r="E25" s="27" t="s">
        <v>194</v>
      </c>
      <c r="F25" s="28">
        <v>343000</v>
      </c>
      <c r="G25" s="28"/>
      <c r="H25" s="60">
        <f>SUM(G25:G26)</f>
        <v>0</v>
      </c>
    </row>
    <row r="26" spans="1:8" ht="26.25" customHeight="1">
      <c r="A26" s="30">
        <v>17</v>
      </c>
      <c r="B26" s="26" t="s">
        <v>913</v>
      </c>
      <c r="C26" s="26" t="s">
        <v>190</v>
      </c>
      <c r="D26" s="27">
        <v>5222</v>
      </c>
      <c r="E26" s="27" t="s">
        <v>914</v>
      </c>
      <c r="F26" s="28">
        <v>402000</v>
      </c>
      <c r="G26" s="28"/>
      <c r="H26" s="60"/>
    </row>
    <row r="27" spans="1:8" ht="28.5" customHeight="1">
      <c r="A27" s="30">
        <v>18</v>
      </c>
      <c r="B27" s="26" t="s">
        <v>915</v>
      </c>
      <c r="C27" s="26" t="s">
        <v>190</v>
      </c>
      <c r="D27" s="27">
        <v>5222</v>
      </c>
      <c r="E27" s="27" t="s">
        <v>916</v>
      </c>
      <c r="F27" s="28">
        <v>108000</v>
      </c>
      <c r="G27" s="28"/>
      <c r="H27" s="39"/>
    </row>
    <row r="28" spans="1:8" ht="28.5" customHeight="1">
      <c r="A28" s="30">
        <v>19</v>
      </c>
      <c r="B28" s="26" t="s">
        <v>917</v>
      </c>
      <c r="C28" s="26" t="s">
        <v>190</v>
      </c>
      <c r="D28" s="27">
        <v>5222</v>
      </c>
      <c r="E28" s="27" t="s">
        <v>454</v>
      </c>
      <c r="F28" s="28">
        <v>140000</v>
      </c>
      <c r="G28" s="28"/>
      <c r="H28" s="39"/>
    </row>
    <row r="29" spans="1:8" ht="27.75" customHeight="1">
      <c r="A29" s="30">
        <v>20</v>
      </c>
      <c r="B29" s="26" t="s">
        <v>977</v>
      </c>
      <c r="C29" s="26" t="s">
        <v>190</v>
      </c>
      <c r="D29" s="27">
        <v>5222</v>
      </c>
      <c r="E29" s="27" t="s">
        <v>195</v>
      </c>
      <c r="F29" s="28">
        <v>110000</v>
      </c>
      <c r="G29" s="28"/>
      <c r="H29" s="60"/>
    </row>
    <row r="30" spans="1:8" ht="27.75" customHeight="1">
      <c r="A30" s="30">
        <v>21</v>
      </c>
      <c r="B30" s="26" t="s">
        <v>674</v>
      </c>
      <c r="C30" s="26" t="s">
        <v>190</v>
      </c>
      <c r="D30" s="27">
        <v>5222</v>
      </c>
      <c r="E30" s="26" t="s">
        <v>918</v>
      </c>
      <c r="F30" s="28">
        <v>1599000</v>
      </c>
      <c r="G30" s="28"/>
      <c r="H30" s="39"/>
    </row>
    <row r="31" spans="1:8" ht="27.75" customHeight="1">
      <c r="A31" s="30">
        <v>22</v>
      </c>
      <c r="B31" s="26" t="s">
        <v>919</v>
      </c>
      <c r="C31" s="26" t="s">
        <v>190</v>
      </c>
      <c r="D31" s="27">
        <v>5222</v>
      </c>
      <c r="E31" s="27" t="s">
        <v>920</v>
      </c>
      <c r="F31" s="28">
        <v>33500</v>
      </c>
      <c r="G31" s="28"/>
      <c r="H31" s="60">
        <f>SUM(G31:G32)</f>
        <v>0</v>
      </c>
    </row>
    <row r="32" spans="1:8" ht="27.75" customHeight="1">
      <c r="A32" s="30">
        <v>23</v>
      </c>
      <c r="B32" s="26" t="s">
        <v>919</v>
      </c>
      <c r="C32" s="26" t="s">
        <v>190</v>
      </c>
      <c r="D32" s="27">
        <v>5222</v>
      </c>
      <c r="E32" s="27" t="s">
        <v>675</v>
      </c>
      <c r="F32" s="28">
        <v>30000</v>
      </c>
      <c r="G32" s="28"/>
      <c r="H32" s="39"/>
    </row>
    <row r="33" spans="1:8" ht="27.75" customHeight="1">
      <c r="A33" s="30">
        <v>24</v>
      </c>
      <c r="B33" s="26" t="s">
        <v>709</v>
      </c>
      <c r="C33" s="26" t="s">
        <v>190</v>
      </c>
      <c r="D33" s="27">
        <v>5222</v>
      </c>
      <c r="E33" s="26" t="s">
        <v>921</v>
      </c>
      <c r="F33" s="28">
        <v>21000</v>
      </c>
      <c r="G33" s="28"/>
      <c r="H33" s="60">
        <f>SUM(G33:G34)</f>
        <v>0</v>
      </c>
    </row>
    <row r="34" spans="1:8" ht="27.75" customHeight="1">
      <c r="A34" s="30">
        <v>25</v>
      </c>
      <c r="B34" s="26" t="s">
        <v>709</v>
      </c>
      <c r="C34" s="26" t="s">
        <v>190</v>
      </c>
      <c r="D34" s="27">
        <v>5222</v>
      </c>
      <c r="E34" s="26" t="s">
        <v>922</v>
      </c>
      <c r="F34" s="28">
        <v>25000</v>
      </c>
      <c r="G34" s="28"/>
      <c r="H34" s="39"/>
    </row>
    <row r="35" spans="1:8" ht="27.75" customHeight="1">
      <c r="A35" s="30">
        <v>26</v>
      </c>
      <c r="B35" s="26" t="s">
        <v>891</v>
      </c>
      <c r="C35" s="26" t="s">
        <v>173</v>
      </c>
      <c r="D35" s="27">
        <v>5222</v>
      </c>
      <c r="E35" s="26" t="s">
        <v>177</v>
      </c>
      <c r="F35" s="28">
        <v>93000</v>
      </c>
      <c r="G35" s="28"/>
      <c r="H35" s="39"/>
    </row>
    <row r="36" spans="1:8" ht="27.75" customHeight="1">
      <c r="A36" s="30">
        <v>27</v>
      </c>
      <c r="B36" s="26" t="s">
        <v>924</v>
      </c>
      <c r="C36" s="26" t="s">
        <v>72</v>
      </c>
      <c r="D36" s="27">
        <v>5222</v>
      </c>
      <c r="E36" s="26" t="s">
        <v>923</v>
      </c>
      <c r="F36" s="28">
        <v>20000</v>
      </c>
      <c r="G36" s="28"/>
      <c r="H36" s="39"/>
    </row>
    <row r="37" spans="1:8" ht="15">
      <c r="A37" s="30"/>
      <c r="B37" s="68" t="s">
        <v>445</v>
      </c>
      <c r="C37" s="26"/>
      <c r="D37" s="27"/>
      <c r="E37" s="27"/>
      <c r="F37" s="28"/>
      <c r="G37" s="28"/>
      <c r="H37" s="39"/>
    </row>
    <row r="38" spans="1:8" ht="27.75" customHeight="1">
      <c r="A38" s="30">
        <v>28</v>
      </c>
      <c r="B38" s="1" t="s">
        <v>925</v>
      </c>
      <c r="C38" s="26" t="s">
        <v>73</v>
      </c>
      <c r="D38" s="27">
        <v>5222</v>
      </c>
      <c r="E38" s="27" t="s">
        <v>926</v>
      </c>
      <c r="F38" s="28">
        <v>80000</v>
      </c>
      <c r="G38" s="28"/>
      <c r="H38" s="39"/>
    </row>
    <row r="39" spans="1:8" ht="27.75" customHeight="1">
      <c r="A39" s="30">
        <v>29</v>
      </c>
      <c r="B39" s="26" t="s">
        <v>456</v>
      </c>
      <c r="C39" s="53" t="s">
        <v>167</v>
      </c>
      <c r="D39" s="27">
        <v>5222</v>
      </c>
      <c r="E39" s="27" t="s">
        <v>927</v>
      </c>
      <c r="F39" s="28">
        <v>1540000</v>
      </c>
      <c r="G39" s="28"/>
      <c r="H39" s="39"/>
    </row>
    <row r="40" spans="1:8" ht="30" customHeight="1">
      <c r="A40" s="30">
        <v>30</v>
      </c>
      <c r="B40" s="26" t="s">
        <v>928</v>
      </c>
      <c r="C40" s="53" t="s">
        <v>677</v>
      </c>
      <c r="D40" s="27">
        <v>5222</v>
      </c>
      <c r="E40" s="27" t="s">
        <v>678</v>
      </c>
      <c r="F40" s="28">
        <v>295400</v>
      </c>
      <c r="G40" s="28"/>
      <c r="H40" s="39"/>
    </row>
    <row r="41" spans="1:8" ht="18" customHeight="1">
      <c r="A41" s="30"/>
      <c r="B41" s="68" t="s">
        <v>56</v>
      </c>
      <c r="C41" s="53"/>
      <c r="D41" s="27"/>
      <c r="E41" s="26"/>
      <c r="F41" s="28"/>
      <c r="G41" s="28"/>
      <c r="H41" s="39"/>
    </row>
    <row r="42" spans="1:8" ht="18" customHeight="1">
      <c r="A42" s="30">
        <v>31</v>
      </c>
      <c r="B42" s="26" t="s">
        <v>524</v>
      </c>
      <c r="C42" s="53" t="s">
        <v>171</v>
      </c>
      <c r="D42" s="27">
        <v>5222</v>
      </c>
      <c r="E42" s="27" t="s">
        <v>679</v>
      </c>
      <c r="F42" s="28">
        <v>36000</v>
      </c>
      <c r="G42" s="28"/>
      <c r="H42" s="39"/>
    </row>
    <row r="43" spans="1:8" ht="20.25" customHeight="1">
      <c r="A43" s="30">
        <v>32</v>
      </c>
      <c r="B43" s="26" t="s">
        <v>929</v>
      </c>
      <c r="C43" s="53" t="s">
        <v>72</v>
      </c>
      <c r="D43" s="27">
        <v>5222</v>
      </c>
      <c r="E43" s="27" t="s">
        <v>930</v>
      </c>
      <c r="F43" s="28">
        <v>50230</v>
      </c>
      <c r="G43" s="28"/>
      <c r="H43" s="39"/>
    </row>
    <row r="44" spans="1:8" ht="16.5" customHeight="1">
      <c r="A44" s="30"/>
      <c r="B44" s="68" t="s">
        <v>446</v>
      </c>
      <c r="C44" s="53"/>
      <c r="D44" s="27"/>
      <c r="E44" s="27"/>
      <c r="F44" s="28"/>
      <c r="G44" s="28"/>
      <c r="H44" s="39"/>
    </row>
    <row r="45" spans="1:8" ht="16.5" customHeight="1">
      <c r="A45" s="30">
        <v>33</v>
      </c>
      <c r="B45" s="26" t="s">
        <v>931</v>
      </c>
      <c r="C45" s="26" t="s">
        <v>167</v>
      </c>
      <c r="D45" s="27">
        <v>5222</v>
      </c>
      <c r="E45" s="27" t="s">
        <v>932</v>
      </c>
      <c r="F45" s="28">
        <v>215000</v>
      </c>
      <c r="G45" s="28"/>
      <c r="H45" s="60">
        <f>SUM(G45:G46)</f>
        <v>0</v>
      </c>
    </row>
    <row r="46" spans="1:8" ht="15" customHeight="1">
      <c r="A46" s="30">
        <v>34</v>
      </c>
      <c r="B46" s="26" t="s">
        <v>931</v>
      </c>
      <c r="C46" s="26" t="s">
        <v>167</v>
      </c>
      <c r="D46" s="27">
        <v>5222</v>
      </c>
      <c r="E46" s="27" t="s">
        <v>933</v>
      </c>
      <c r="F46" s="28">
        <v>90000</v>
      </c>
      <c r="G46" s="28"/>
      <c r="H46" s="39"/>
    </row>
    <row r="47" spans="1:8" ht="17.25" customHeight="1">
      <c r="A47" s="30"/>
      <c r="B47" s="68" t="s">
        <v>447</v>
      </c>
      <c r="C47" s="26"/>
      <c r="D47" s="27"/>
      <c r="E47" s="27"/>
      <c r="F47" s="28"/>
      <c r="G47" s="28"/>
      <c r="H47" s="39"/>
    </row>
    <row r="48" spans="1:8" ht="30" customHeight="1">
      <c r="A48" s="30">
        <v>35</v>
      </c>
      <c r="B48" s="1" t="s">
        <v>934</v>
      </c>
      <c r="C48" s="26" t="s">
        <v>226</v>
      </c>
      <c r="D48" s="27">
        <v>5222</v>
      </c>
      <c r="E48" s="27" t="s">
        <v>935</v>
      </c>
      <c r="F48" s="28">
        <v>240200</v>
      </c>
      <c r="G48" s="28"/>
      <c r="H48" s="60">
        <f>SUM(G48:G49)</f>
        <v>0</v>
      </c>
    </row>
    <row r="49" spans="1:8" ht="28.5" customHeight="1">
      <c r="A49" s="30">
        <v>36</v>
      </c>
      <c r="B49" s="1" t="s">
        <v>934</v>
      </c>
      <c r="C49" s="26" t="s">
        <v>226</v>
      </c>
      <c r="D49" s="27">
        <v>5222</v>
      </c>
      <c r="E49" s="27" t="s">
        <v>231</v>
      </c>
      <c r="F49" s="28">
        <v>930000</v>
      </c>
      <c r="G49" s="28"/>
      <c r="H49" s="60"/>
    </row>
    <row r="50" spans="1:8" ht="18" customHeight="1">
      <c r="A50" s="30">
        <v>37</v>
      </c>
      <c r="B50" s="26" t="s">
        <v>232</v>
      </c>
      <c r="C50" s="26" t="s">
        <v>73</v>
      </c>
      <c r="D50" s="27">
        <v>5222</v>
      </c>
      <c r="E50" s="26" t="s">
        <v>405</v>
      </c>
      <c r="F50" s="28">
        <v>144000</v>
      </c>
      <c r="G50" s="28"/>
      <c r="H50" s="39"/>
    </row>
    <row r="51" spans="1:8" ht="19.5" customHeight="1">
      <c r="A51" s="30"/>
      <c r="B51" s="37" t="s">
        <v>448</v>
      </c>
      <c r="C51" s="26"/>
      <c r="D51" s="27"/>
      <c r="E51" s="26"/>
      <c r="F51" s="28"/>
      <c r="G51" s="28"/>
      <c r="H51" s="39"/>
    </row>
    <row r="52" spans="1:8" ht="18.75" customHeight="1">
      <c r="A52" s="30">
        <v>38</v>
      </c>
      <c r="B52" s="1" t="s">
        <v>936</v>
      </c>
      <c r="C52" s="26" t="s">
        <v>167</v>
      </c>
      <c r="D52" s="27">
        <v>5222</v>
      </c>
      <c r="E52" s="27" t="s">
        <v>432</v>
      </c>
      <c r="F52" s="28">
        <v>210000</v>
      </c>
      <c r="G52" s="28"/>
      <c r="H52" s="60">
        <f>SUM(G52:G53)</f>
        <v>0</v>
      </c>
    </row>
    <row r="53" spans="1:8" ht="19.5" customHeight="1">
      <c r="A53" s="30">
        <v>39</v>
      </c>
      <c r="B53" s="1" t="s">
        <v>936</v>
      </c>
      <c r="C53" s="26" t="s">
        <v>167</v>
      </c>
      <c r="D53" s="27">
        <v>5222</v>
      </c>
      <c r="E53" s="26" t="s">
        <v>701</v>
      </c>
      <c r="F53" s="28">
        <v>350000</v>
      </c>
      <c r="G53" s="28"/>
      <c r="H53" s="39"/>
    </row>
    <row r="54" spans="1:8" ht="19.5" customHeight="1">
      <c r="A54" s="30">
        <v>40</v>
      </c>
      <c r="B54" s="26" t="s">
        <v>938</v>
      </c>
      <c r="C54" s="26" t="s">
        <v>167</v>
      </c>
      <c r="D54" s="27">
        <v>5222</v>
      </c>
      <c r="E54" s="27" t="s">
        <v>937</v>
      </c>
      <c r="F54" s="28">
        <v>420000</v>
      </c>
      <c r="G54" s="28"/>
      <c r="H54" s="60">
        <f>SUM(G54:G55)</f>
        <v>0</v>
      </c>
    </row>
    <row r="55" spans="1:8" ht="19.5" customHeight="1">
      <c r="A55" s="30">
        <v>41</v>
      </c>
      <c r="B55" s="26" t="s">
        <v>938</v>
      </c>
      <c r="C55" s="26" t="s">
        <v>167</v>
      </c>
      <c r="D55" s="27">
        <v>5222</v>
      </c>
      <c r="E55" s="27" t="s">
        <v>939</v>
      </c>
      <c r="F55" s="28">
        <v>300000</v>
      </c>
      <c r="G55" s="28"/>
      <c r="H55" s="60"/>
    </row>
    <row r="56" spans="1:8" ht="18.75" customHeight="1">
      <c r="A56" s="30">
        <v>42</v>
      </c>
      <c r="B56" s="26" t="s">
        <v>372</v>
      </c>
      <c r="C56" s="26" t="s">
        <v>166</v>
      </c>
      <c r="D56" s="27">
        <v>5222</v>
      </c>
      <c r="E56" s="27" t="s">
        <v>940</v>
      </c>
      <c r="F56" s="28">
        <v>150000</v>
      </c>
      <c r="G56" s="28"/>
      <c r="H56" s="60">
        <f>SUM(G56:G57)</f>
        <v>0</v>
      </c>
    </row>
    <row r="57" spans="1:8" ht="19.5" customHeight="1">
      <c r="A57" s="30">
        <v>43</v>
      </c>
      <c r="B57" s="26" t="s">
        <v>372</v>
      </c>
      <c r="C57" s="26" t="s">
        <v>166</v>
      </c>
      <c r="D57" s="27">
        <v>5222</v>
      </c>
      <c r="E57" s="27" t="s">
        <v>431</v>
      </c>
      <c r="F57" s="28">
        <v>206000</v>
      </c>
      <c r="G57" s="28"/>
      <c r="H57" s="60"/>
    </row>
    <row r="58" spans="1:8" ht="20.25" customHeight="1">
      <c r="A58" s="30">
        <v>44</v>
      </c>
      <c r="B58" s="26" t="s">
        <v>406</v>
      </c>
      <c r="C58" s="26" t="s">
        <v>72</v>
      </c>
      <c r="D58" s="27">
        <v>5222</v>
      </c>
      <c r="E58" s="26" t="s">
        <v>941</v>
      </c>
      <c r="F58" s="28">
        <v>83000</v>
      </c>
      <c r="G58" s="28"/>
      <c r="H58" s="39"/>
    </row>
    <row r="59" spans="1:8" ht="29.25" customHeight="1">
      <c r="A59" s="30">
        <v>45</v>
      </c>
      <c r="B59" s="26" t="s">
        <v>458</v>
      </c>
      <c r="C59" s="26" t="s">
        <v>167</v>
      </c>
      <c r="D59" s="27">
        <v>5222</v>
      </c>
      <c r="E59" s="26" t="s">
        <v>942</v>
      </c>
      <c r="F59" s="28">
        <v>198000</v>
      </c>
      <c r="G59" s="28"/>
      <c r="H59" s="60"/>
    </row>
    <row r="60" spans="1:8" ht="16.5" customHeight="1">
      <c r="A60" s="30">
        <v>46</v>
      </c>
      <c r="B60" s="26" t="s">
        <v>321</v>
      </c>
      <c r="C60" s="26" t="s">
        <v>167</v>
      </c>
      <c r="D60" s="27">
        <v>5222</v>
      </c>
      <c r="E60" s="27" t="s">
        <v>943</v>
      </c>
      <c r="F60" s="28">
        <v>242000</v>
      </c>
      <c r="G60" s="28"/>
      <c r="H60" s="60">
        <f>SUM(G60:G61)</f>
        <v>0</v>
      </c>
    </row>
    <row r="61" spans="1:8" ht="18" customHeight="1">
      <c r="A61" s="30">
        <v>47</v>
      </c>
      <c r="B61" s="26" t="s">
        <v>321</v>
      </c>
      <c r="C61" s="26" t="s">
        <v>167</v>
      </c>
      <c r="D61" s="27">
        <v>5222</v>
      </c>
      <c r="E61" s="27" t="s">
        <v>686</v>
      </c>
      <c r="F61" s="28">
        <v>125000</v>
      </c>
      <c r="G61" s="27"/>
      <c r="H61" s="60"/>
    </row>
    <row r="62" spans="1:8" ht="19.5" customHeight="1">
      <c r="A62" s="30">
        <v>48</v>
      </c>
      <c r="B62" s="26" t="s">
        <v>944</v>
      </c>
      <c r="C62" s="26" t="s">
        <v>166</v>
      </c>
      <c r="D62" s="27">
        <v>5222</v>
      </c>
      <c r="E62" s="27" t="s">
        <v>945</v>
      </c>
      <c r="F62" s="28">
        <v>21000</v>
      </c>
      <c r="G62" s="28"/>
      <c r="H62" s="60">
        <f>SUM(G62:G63)</f>
        <v>0</v>
      </c>
    </row>
    <row r="63" spans="1:8" ht="18.75" customHeight="1">
      <c r="A63" s="30">
        <v>49</v>
      </c>
      <c r="B63" s="26" t="s">
        <v>944</v>
      </c>
      <c r="C63" s="26" t="s">
        <v>166</v>
      </c>
      <c r="D63" s="27">
        <v>5222</v>
      </c>
      <c r="E63" s="26" t="s">
        <v>946</v>
      </c>
      <c r="F63" s="28">
        <v>28000</v>
      </c>
      <c r="G63" s="28"/>
      <c r="H63" s="60"/>
    </row>
    <row r="64" spans="1:8" ht="17.25" customHeight="1">
      <c r="A64" s="30">
        <v>50</v>
      </c>
      <c r="B64" s="26" t="s">
        <v>541</v>
      </c>
      <c r="C64" s="26" t="s">
        <v>167</v>
      </c>
      <c r="D64" s="27">
        <v>5222</v>
      </c>
      <c r="E64" s="27" t="s">
        <v>947</v>
      </c>
      <c r="F64" s="28">
        <v>215000</v>
      </c>
      <c r="G64" s="28"/>
      <c r="H64" s="60">
        <f>SUM(G64:G65)</f>
        <v>0</v>
      </c>
    </row>
    <row r="65" spans="1:8" ht="29.25" customHeight="1">
      <c r="A65" s="30">
        <v>51</v>
      </c>
      <c r="B65" s="26" t="s">
        <v>541</v>
      </c>
      <c r="C65" s="26" t="s">
        <v>167</v>
      </c>
      <c r="D65" s="27">
        <v>5222</v>
      </c>
      <c r="E65" s="27" t="s">
        <v>42</v>
      </c>
      <c r="F65" s="28">
        <v>630000</v>
      </c>
      <c r="G65" s="28"/>
      <c r="H65" s="60"/>
    </row>
    <row r="66" spans="1:8" ht="19.5" customHeight="1">
      <c r="A66" s="30">
        <v>52</v>
      </c>
      <c r="B66" s="26" t="s">
        <v>43</v>
      </c>
      <c r="C66" s="26" t="s">
        <v>167</v>
      </c>
      <c r="D66" s="27">
        <v>5222</v>
      </c>
      <c r="E66" s="26" t="s">
        <v>948</v>
      </c>
      <c r="F66" s="28">
        <v>98000</v>
      </c>
      <c r="G66" s="28"/>
      <c r="H66" s="60">
        <f>SUM(G66:G67)</f>
        <v>0</v>
      </c>
    </row>
    <row r="67" spans="1:8" ht="18" customHeight="1">
      <c r="A67" s="30">
        <v>53</v>
      </c>
      <c r="B67" s="26" t="s">
        <v>43</v>
      </c>
      <c r="C67" s="26" t="s">
        <v>167</v>
      </c>
      <c r="D67" s="27">
        <v>5222</v>
      </c>
      <c r="E67" s="27" t="s">
        <v>449</v>
      </c>
      <c r="F67" s="28">
        <v>93000</v>
      </c>
      <c r="G67" s="28"/>
      <c r="H67" s="39"/>
    </row>
    <row r="68" spans="1:8" ht="18" customHeight="1">
      <c r="A68" s="30"/>
      <c r="B68" s="68" t="s">
        <v>460</v>
      </c>
      <c r="C68" s="26"/>
      <c r="D68" s="27"/>
      <c r="E68" s="27"/>
      <c r="F68" s="28"/>
      <c r="G68" s="28"/>
      <c r="H68" s="39"/>
    </row>
    <row r="69" spans="1:8" ht="28.5" customHeight="1">
      <c r="A69" s="30">
        <v>54</v>
      </c>
      <c r="B69" s="26" t="s">
        <v>463</v>
      </c>
      <c r="C69" s="26" t="s">
        <v>72</v>
      </c>
      <c r="D69" s="27">
        <v>5222</v>
      </c>
      <c r="E69" s="27" t="s">
        <v>949</v>
      </c>
      <c r="F69" s="28">
        <v>90000</v>
      </c>
      <c r="G69" s="28"/>
      <c r="H69" s="60"/>
    </row>
    <row r="70" spans="1:8" ht="18" customHeight="1">
      <c r="A70" s="30">
        <v>55</v>
      </c>
      <c r="B70" s="26" t="s">
        <v>461</v>
      </c>
      <c r="C70" s="26" t="s">
        <v>72</v>
      </c>
      <c r="D70" s="27">
        <v>5222</v>
      </c>
      <c r="E70" s="27" t="s">
        <v>950</v>
      </c>
      <c r="F70" s="28">
        <v>155000</v>
      </c>
      <c r="G70" s="28"/>
      <c r="H70" s="39"/>
    </row>
    <row r="71" spans="1:8" ht="27.75" customHeight="1">
      <c r="A71" s="30">
        <v>56</v>
      </c>
      <c r="B71" s="26" t="s">
        <v>951</v>
      </c>
      <c r="C71" s="26" t="s">
        <v>72</v>
      </c>
      <c r="D71" s="27">
        <v>5222</v>
      </c>
      <c r="E71" s="27" t="s">
        <v>952</v>
      </c>
      <c r="F71" s="28">
        <v>279000</v>
      </c>
      <c r="G71" s="28"/>
      <c r="H71" s="60"/>
    </row>
    <row r="72" spans="1:8" ht="21" customHeight="1">
      <c r="A72" s="30"/>
      <c r="B72" s="68" t="s">
        <v>52</v>
      </c>
      <c r="C72" s="26"/>
      <c r="D72" s="27"/>
      <c r="E72" s="26"/>
      <c r="F72" s="28"/>
      <c r="G72" s="28"/>
      <c r="H72" s="60"/>
    </row>
    <row r="73" spans="1:8" ht="30" customHeight="1">
      <c r="A73" s="30">
        <v>57</v>
      </c>
      <c r="B73" s="26" t="s">
        <v>953</v>
      </c>
      <c r="C73" s="26" t="s">
        <v>72</v>
      </c>
      <c r="D73" s="27">
        <v>5222</v>
      </c>
      <c r="E73" s="27" t="s">
        <v>954</v>
      </c>
      <c r="F73" s="28">
        <v>280000</v>
      </c>
      <c r="G73" s="28"/>
      <c r="H73" s="60"/>
    </row>
    <row r="74" spans="1:8" ht="21" customHeight="1">
      <c r="A74" s="30">
        <v>58</v>
      </c>
      <c r="B74" s="26" t="s">
        <v>261</v>
      </c>
      <c r="C74" s="26" t="s">
        <v>72</v>
      </c>
      <c r="D74" s="27">
        <v>5222</v>
      </c>
      <c r="E74" s="26" t="s">
        <v>693</v>
      </c>
      <c r="F74" s="28">
        <v>35000</v>
      </c>
      <c r="G74" s="28"/>
      <c r="H74" s="60">
        <f>SUM(G74:G75)</f>
        <v>0</v>
      </c>
    </row>
    <row r="75" spans="1:8" ht="19.5" customHeight="1">
      <c r="A75" s="30">
        <v>59</v>
      </c>
      <c r="B75" s="26" t="s">
        <v>261</v>
      </c>
      <c r="C75" s="26" t="s">
        <v>72</v>
      </c>
      <c r="D75" s="27">
        <v>5222</v>
      </c>
      <c r="E75" s="26" t="s">
        <v>268</v>
      </c>
      <c r="F75" s="28">
        <v>151000</v>
      </c>
      <c r="G75" s="28"/>
      <c r="H75" s="60"/>
    </row>
    <row r="76" spans="1:8" ht="21.75" customHeight="1">
      <c r="A76" s="30">
        <v>60</v>
      </c>
      <c r="B76" s="26" t="s">
        <v>955</v>
      </c>
      <c r="C76" s="26" t="s">
        <v>72</v>
      </c>
      <c r="D76" s="27">
        <v>5222</v>
      </c>
      <c r="E76" s="26" t="s">
        <v>956</v>
      </c>
      <c r="F76" s="28">
        <v>58000</v>
      </c>
      <c r="G76" s="28"/>
      <c r="H76" s="60"/>
    </row>
    <row r="77" spans="1:8" ht="18" customHeight="1">
      <c r="A77" s="30">
        <v>61</v>
      </c>
      <c r="B77" s="26" t="s">
        <v>269</v>
      </c>
      <c r="C77" s="26" t="s">
        <v>72</v>
      </c>
      <c r="D77" s="27">
        <v>5222</v>
      </c>
      <c r="E77" s="26" t="s">
        <v>957</v>
      </c>
      <c r="F77" s="28">
        <v>217000</v>
      </c>
      <c r="G77" s="28"/>
      <c r="H77" s="39"/>
    </row>
    <row r="78" spans="1:8" ht="17.25" customHeight="1">
      <c r="A78" s="30"/>
      <c r="B78" s="68" t="s">
        <v>450</v>
      </c>
      <c r="C78" s="26"/>
      <c r="D78" s="27"/>
      <c r="E78" s="26"/>
      <c r="F78" s="28"/>
      <c r="G78" s="28"/>
      <c r="H78" s="39"/>
    </row>
    <row r="79" spans="1:8" ht="18.75" customHeight="1">
      <c r="A79" s="30">
        <v>62</v>
      </c>
      <c r="B79" s="26" t="s">
        <v>422</v>
      </c>
      <c r="C79" s="26" t="s">
        <v>72</v>
      </c>
      <c r="D79" s="27">
        <v>5222</v>
      </c>
      <c r="E79" s="26" t="s">
        <v>958</v>
      </c>
      <c r="F79" s="28">
        <v>1079000</v>
      </c>
      <c r="G79" s="28"/>
      <c r="H79" s="39"/>
    </row>
    <row r="80" spans="1:8" ht="17.25" customHeight="1">
      <c r="A80" s="30"/>
      <c r="B80" s="68" t="s">
        <v>466</v>
      </c>
      <c r="C80" s="26"/>
      <c r="D80" s="27"/>
      <c r="E80" s="27"/>
      <c r="F80" s="28"/>
      <c r="G80" s="28"/>
      <c r="H80" s="39"/>
    </row>
    <row r="81" spans="1:8" ht="30" customHeight="1">
      <c r="A81" s="30">
        <v>63</v>
      </c>
      <c r="B81" s="26" t="s">
        <v>959</v>
      </c>
      <c r="C81" s="26" t="s">
        <v>649</v>
      </c>
      <c r="D81" s="27">
        <v>5222</v>
      </c>
      <c r="E81" s="27" t="s">
        <v>960</v>
      </c>
      <c r="F81" s="28">
        <v>75000</v>
      </c>
      <c r="G81" s="27" t="s">
        <v>451</v>
      </c>
      <c r="H81" s="60"/>
    </row>
    <row r="82" spans="1:8" ht="28.5" customHeight="1">
      <c r="A82" s="30">
        <v>64</v>
      </c>
      <c r="B82" s="1" t="s">
        <v>19</v>
      </c>
      <c r="C82" s="26" t="s">
        <v>26</v>
      </c>
      <c r="D82" s="27">
        <v>5222</v>
      </c>
      <c r="E82" s="27" t="s">
        <v>961</v>
      </c>
      <c r="F82" s="28">
        <v>74000</v>
      </c>
      <c r="G82" s="28"/>
      <c r="H82" s="39"/>
    </row>
    <row r="83" spans="1:8" ht="27" customHeight="1">
      <c r="A83" s="30">
        <v>65</v>
      </c>
      <c r="B83" s="1" t="s">
        <v>962</v>
      </c>
      <c r="C83" s="26" t="s">
        <v>72</v>
      </c>
      <c r="D83" s="27">
        <v>5222</v>
      </c>
      <c r="E83" s="27" t="s">
        <v>963</v>
      </c>
      <c r="F83" s="28">
        <v>100000</v>
      </c>
      <c r="G83" s="28"/>
      <c r="H83" s="60"/>
    </row>
    <row r="84" spans="1:8" ht="21.75" customHeight="1">
      <c r="A84" s="30">
        <v>66</v>
      </c>
      <c r="B84" s="26" t="s">
        <v>470</v>
      </c>
      <c r="C84" s="26" t="s">
        <v>471</v>
      </c>
      <c r="D84" s="27">
        <v>5222</v>
      </c>
      <c r="E84" s="27" t="s">
        <v>964</v>
      </c>
      <c r="F84" s="28">
        <v>50000</v>
      </c>
      <c r="G84" s="28"/>
      <c r="H84" s="60"/>
    </row>
    <row r="85" spans="1:8" ht="30" customHeight="1">
      <c r="A85" s="30">
        <v>67</v>
      </c>
      <c r="B85" s="26" t="s">
        <v>704</v>
      </c>
      <c r="C85" s="26" t="s">
        <v>72</v>
      </c>
      <c r="D85" s="27">
        <v>5222</v>
      </c>
      <c r="E85" s="27" t="s">
        <v>965</v>
      </c>
      <c r="F85" s="28">
        <v>90000</v>
      </c>
      <c r="G85" s="28"/>
      <c r="H85" s="39"/>
    </row>
    <row r="86" spans="1:8" ht="31.5" customHeight="1">
      <c r="A86" s="30"/>
      <c r="B86" s="68" t="s">
        <v>465</v>
      </c>
      <c r="C86" s="26"/>
      <c r="D86" s="27"/>
      <c r="E86" s="26"/>
      <c r="F86" s="28"/>
      <c r="G86" s="28"/>
      <c r="H86" s="39"/>
    </row>
    <row r="87" spans="1:8" ht="28.5" customHeight="1">
      <c r="A87" s="30">
        <v>68</v>
      </c>
      <c r="B87" s="26" t="s">
        <v>437</v>
      </c>
      <c r="C87" s="26" t="s">
        <v>706</v>
      </c>
      <c r="D87" s="27">
        <v>5321</v>
      </c>
      <c r="E87" s="27" t="s">
        <v>966</v>
      </c>
      <c r="F87" s="28">
        <v>32300</v>
      </c>
      <c r="G87" s="28"/>
      <c r="H87" s="39"/>
    </row>
    <row r="88" spans="1:8" ht="18" customHeight="1">
      <c r="A88" s="30">
        <v>69</v>
      </c>
      <c r="B88" s="26" t="s">
        <v>967</v>
      </c>
      <c r="C88" s="26" t="s">
        <v>72</v>
      </c>
      <c r="D88" s="27">
        <v>5213</v>
      </c>
      <c r="E88" s="27" t="s">
        <v>968</v>
      </c>
      <c r="F88" s="28">
        <v>440000</v>
      </c>
      <c r="G88" s="28"/>
      <c r="H88" s="60"/>
    </row>
    <row r="89" spans="1:8" ht="16.5" customHeight="1">
      <c r="A89" s="30">
        <v>70</v>
      </c>
      <c r="B89" s="26" t="s">
        <v>707</v>
      </c>
      <c r="C89" s="26" t="s">
        <v>72</v>
      </c>
      <c r="D89" s="27">
        <v>5221</v>
      </c>
      <c r="E89" s="27" t="s">
        <v>969</v>
      </c>
      <c r="F89" s="28">
        <v>136000</v>
      </c>
      <c r="G89" s="28"/>
      <c r="H89" s="39"/>
    </row>
    <row r="90" spans="1:8" ht="27" customHeight="1">
      <c r="A90" s="30">
        <v>71</v>
      </c>
      <c r="B90" s="26" t="s">
        <v>970</v>
      </c>
      <c r="C90" s="26" t="s">
        <v>73</v>
      </c>
      <c r="D90" s="27">
        <v>5321</v>
      </c>
      <c r="E90" s="27" t="s">
        <v>971</v>
      </c>
      <c r="F90" s="28">
        <v>200000</v>
      </c>
      <c r="G90" s="28"/>
      <c r="H90" s="39"/>
    </row>
    <row r="91" spans="1:8" ht="28.5" customHeight="1">
      <c r="A91" s="30">
        <v>72</v>
      </c>
      <c r="B91" s="26" t="s">
        <v>972</v>
      </c>
      <c r="C91" s="26" t="s">
        <v>73</v>
      </c>
      <c r="D91" s="27">
        <v>5223</v>
      </c>
      <c r="E91" s="27" t="s">
        <v>973</v>
      </c>
      <c r="F91" s="28">
        <v>10000</v>
      </c>
      <c r="G91" s="28"/>
      <c r="H91" s="39"/>
    </row>
    <row r="92" spans="1:8" ht="20.25" customHeight="1">
      <c r="A92" s="30">
        <v>73</v>
      </c>
      <c r="B92" s="26" t="s">
        <v>974</v>
      </c>
      <c r="C92" s="26" t="s">
        <v>72</v>
      </c>
      <c r="D92" s="27">
        <v>5223</v>
      </c>
      <c r="E92" s="27" t="s">
        <v>975</v>
      </c>
      <c r="F92" s="28">
        <v>50000</v>
      </c>
      <c r="G92" s="28"/>
      <c r="H92" s="39"/>
    </row>
    <row r="93" spans="1:8" ht="29.25" customHeight="1">
      <c r="A93" s="30"/>
      <c r="B93" s="26"/>
      <c r="C93" s="26"/>
      <c r="D93" s="27"/>
      <c r="E93" s="27"/>
      <c r="F93" s="28"/>
      <c r="G93" s="28"/>
      <c r="H93" s="39"/>
    </row>
    <row r="94" spans="1:8" ht="29.25" customHeight="1">
      <c r="A94" s="30"/>
      <c r="B94" s="26"/>
      <c r="C94" s="26"/>
      <c r="D94" s="27"/>
      <c r="E94" s="27"/>
      <c r="F94" s="28"/>
      <c r="G94" s="28"/>
      <c r="H94" s="39"/>
    </row>
    <row r="95" spans="1:8" ht="25.5" customHeight="1">
      <c r="A95" s="30"/>
      <c r="B95" s="26"/>
      <c r="C95" s="26"/>
      <c r="D95" s="27"/>
      <c r="E95" s="27"/>
      <c r="F95" s="60">
        <f>SUM(F6:F92)</f>
        <v>16138490</v>
      </c>
      <c r="G95" s="60">
        <f>SUM(G6:G91)</f>
        <v>0</v>
      </c>
      <c r="H95" s="39"/>
    </row>
    <row r="96" spans="1:8" ht="17.25" customHeight="1">
      <c r="A96" s="30"/>
      <c r="B96" s="37"/>
      <c r="C96" s="26"/>
      <c r="D96" s="27"/>
      <c r="E96" s="27"/>
      <c r="F96" s="28"/>
      <c r="G96" s="28"/>
      <c r="H96" s="39"/>
    </row>
    <row r="97" spans="1:8" ht="21" customHeight="1">
      <c r="A97" s="30"/>
      <c r="B97" s="27"/>
      <c r="C97" s="26"/>
      <c r="D97" s="1"/>
      <c r="E97" s="27"/>
      <c r="F97" s="28"/>
      <c r="G97" s="28"/>
      <c r="H97" s="39"/>
    </row>
    <row r="98" spans="2:8" ht="17.25" customHeight="1">
      <c r="B98" s="30" t="s">
        <v>54</v>
      </c>
      <c r="C98" s="26"/>
      <c r="D98" s="1"/>
      <c r="E98" s="27"/>
      <c r="F98" s="28"/>
      <c r="G98" s="27"/>
      <c r="H98" s="39"/>
    </row>
    <row r="99" spans="1:8" ht="17.25" customHeight="1">
      <c r="A99" s="30"/>
      <c r="B99" s="27"/>
      <c r="C99" s="26"/>
      <c r="D99" s="1"/>
      <c r="E99" s="27"/>
      <c r="F99" s="28"/>
      <c r="G99" s="27"/>
      <c r="H99" s="39"/>
    </row>
    <row r="100" spans="1:8" ht="17.25" customHeight="1">
      <c r="A100" s="78"/>
      <c r="B100" s="43"/>
      <c r="C100" s="44"/>
      <c r="D100" s="25"/>
      <c r="E100" s="43"/>
      <c r="F100" s="41"/>
      <c r="G100" s="43"/>
      <c r="H100" s="45"/>
    </row>
    <row r="101" spans="1:8" ht="17.25" customHeight="1">
      <c r="A101" s="78"/>
      <c r="B101" s="43"/>
      <c r="C101" s="44"/>
      <c r="D101" s="25"/>
      <c r="E101" s="43"/>
      <c r="F101" s="41"/>
      <c r="G101" s="43"/>
      <c r="H101" s="45"/>
    </row>
    <row r="102" spans="1:8" ht="12.75">
      <c r="A102" s="78"/>
      <c r="B102" s="43"/>
      <c r="C102" s="44"/>
      <c r="D102" s="25"/>
      <c r="E102" s="43"/>
      <c r="F102" s="41"/>
      <c r="G102" s="43"/>
      <c r="H102" s="45"/>
    </row>
    <row r="103" spans="1:8" ht="12.75">
      <c r="A103" s="73"/>
      <c r="B103" s="74" t="s">
        <v>59</v>
      </c>
      <c r="C103" s="44"/>
      <c r="D103" s="43"/>
      <c r="E103" s="43"/>
      <c r="F103" s="41"/>
      <c r="G103" s="43"/>
      <c r="H103" s="45"/>
    </row>
    <row r="104" spans="1:8" ht="12.75">
      <c r="A104" s="74"/>
      <c r="B104" s="75"/>
      <c r="C104" s="44"/>
      <c r="D104" s="43"/>
      <c r="E104" s="43"/>
      <c r="F104" s="41"/>
      <c r="G104" s="43"/>
      <c r="H104" s="45"/>
    </row>
    <row r="105" spans="1:8" ht="15">
      <c r="A105" s="77" t="s">
        <v>55</v>
      </c>
      <c r="B105" s="75"/>
      <c r="C105" s="35">
        <f>SUM(G6:G10)</f>
        <v>0</v>
      </c>
      <c r="D105" s="43"/>
      <c r="E105" s="43"/>
      <c r="F105" s="41"/>
      <c r="G105" s="43"/>
      <c r="H105" s="45"/>
    </row>
    <row r="106" spans="1:7" ht="15">
      <c r="A106" s="77" t="s">
        <v>60</v>
      </c>
      <c r="B106" s="76"/>
      <c r="C106" s="35">
        <f>SUM(G12:G13)</f>
        <v>0</v>
      </c>
      <c r="D106" s="32"/>
      <c r="E106" s="32"/>
      <c r="F106" s="32"/>
      <c r="G106" s="32"/>
    </row>
    <row r="107" spans="1:7" ht="15">
      <c r="A107" s="77" t="s">
        <v>47</v>
      </c>
      <c r="B107" s="76"/>
      <c r="C107" s="35">
        <f>SUM(G15:G16)</f>
        <v>0</v>
      </c>
      <c r="D107" s="32"/>
      <c r="E107" s="32"/>
      <c r="F107" s="32"/>
      <c r="G107" s="32"/>
    </row>
    <row r="108" spans="1:7" ht="15">
      <c r="A108" s="77" t="s">
        <v>48</v>
      </c>
      <c r="B108" s="76"/>
      <c r="C108" s="35">
        <f>SUM(G18:G22)</f>
        <v>0</v>
      </c>
      <c r="D108" s="32"/>
      <c r="E108" s="32"/>
      <c r="F108" s="32"/>
      <c r="G108" s="32"/>
    </row>
    <row r="109" spans="1:7" ht="15">
      <c r="A109" s="77" t="s">
        <v>49</v>
      </c>
      <c r="B109" s="76"/>
      <c r="C109" s="35">
        <f>SUM(G24:G36)</f>
        <v>0</v>
      </c>
      <c r="D109" s="32"/>
      <c r="E109" s="32"/>
      <c r="F109" s="32"/>
      <c r="G109" s="32"/>
    </row>
    <row r="110" spans="1:7" ht="15">
      <c r="A110" s="33" t="s">
        <v>50</v>
      </c>
      <c r="B110" s="32"/>
      <c r="C110" s="35">
        <f>SUM(G38:G40)</f>
        <v>0</v>
      </c>
      <c r="D110" s="32"/>
      <c r="E110" s="32"/>
      <c r="F110" s="32"/>
      <c r="G110" s="32"/>
    </row>
    <row r="111" spans="1:7" ht="15">
      <c r="A111" s="33" t="s">
        <v>56</v>
      </c>
      <c r="B111" s="32"/>
      <c r="C111" s="35">
        <f>SUM(G42:G43)</f>
        <v>0</v>
      </c>
      <c r="D111" s="32"/>
      <c r="E111" s="32"/>
      <c r="F111" s="32"/>
      <c r="G111" s="32"/>
    </row>
    <row r="112" spans="1:3" ht="15">
      <c r="A112" s="33" t="s">
        <v>58</v>
      </c>
      <c r="C112" s="35">
        <f>SUM(G45:G46)</f>
        <v>0</v>
      </c>
    </row>
    <row r="113" spans="1:3" ht="15">
      <c r="A113" s="33" t="s">
        <v>53</v>
      </c>
      <c r="C113" s="35">
        <f>SUM(G48:G50)</f>
        <v>0</v>
      </c>
    </row>
    <row r="114" spans="1:3" ht="15">
      <c r="A114" s="33" t="s">
        <v>51</v>
      </c>
      <c r="C114" s="35">
        <f>SUM(G52:G67)</f>
        <v>0</v>
      </c>
    </row>
    <row r="115" spans="1:3" ht="15">
      <c r="A115" s="33" t="s">
        <v>460</v>
      </c>
      <c r="C115" s="35">
        <f>SUM(G69:G71)</f>
        <v>0</v>
      </c>
    </row>
    <row r="116" spans="1:3" ht="15">
      <c r="A116" s="33" t="s">
        <v>52</v>
      </c>
      <c r="C116" s="35">
        <f>SUM(G73:G77)</f>
        <v>0</v>
      </c>
    </row>
    <row r="117" spans="1:3" ht="15">
      <c r="A117" s="33" t="s">
        <v>450</v>
      </c>
      <c r="C117" s="35">
        <f>SUM(G79:G79)</f>
        <v>0</v>
      </c>
    </row>
    <row r="118" spans="1:3" ht="15">
      <c r="A118" s="33" t="s">
        <v>478</v>
      </c>
      <c r="C118" s="35">
        <f>SUM(G81:G85)</f>
        <v>0</v>
      </c>
    </row>
    <row r="119" spans="1:3" ht="15">
      <c r="A119" s="33" t="s">
        <v>479</v>
      </c>
      <c r="C119" s="35">
        <f>SUM(G87:G92)</f>
        <v>0</v>
      </c>
    </row>
    <row r="120" ht="15">
      <c r="A120" s="33"/>
    </row>
    <row r="121" ht="15">
      <c r="A121" s="33"/>
    </row>
    <row r="122" spans="1:3" ht="17.25">
      <c r="A122" s="34" t="s">
        <v>57</v>
      </c>
      <c r="C122" s="41">
        <f>SUM(C105:C119)</f>
        <v>0</v>
      </c>
    </row>
  </sheetData>
  <sheetProtection/>
  <printOptions/>
  <pageMargins left="0.1968503937007874" right="0.1968503937007874" top="0.3937007874015748" bottom="0.2362204724409449" header="0.31496062992125984" footer="0.11811023622047245"/>
  <pageSetup horizontalDpi="600" verticalDpi="600" orientation="landscape" paperSize="9" r:id="rId1"/>
  <rowBreaks count="1" manualBreakCount="1">
    <brk id="10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25.8515625" style="0" customWidth="1"/>
    <col min="3" max="3" width="10.7109375" style="0" customWidth="1"/>
    <col min="4" max="4" width="34.8515625" style="0" customWidth="1"/>
    <col min="5" max="5" width="11.8515625" style="0" customWidth="1"/>
    <col min="6" max="6" width="41.7109375" style="0" customWidth="1"/>
  </cols>
  <sheetData>
    <row r="1" spans="2:6" ht="17.25">
      <c r="B1" s="36" t="s">
        <v>900</v>
      </c>
      <c r="C1" s="29"/>
      <c r="D1" s="29"/>
      <c r="E1" s="32"/>
      <c r="F1" s="32"/>
    </row>
    <row r="2" spans="1:6" ht="17.25">
      <c r="A2" s="32"/>
      <c r="B2" s="38" t="s">
        <v>28</v>
      </c>
      <c r="C2" s="29"/>
      <c r="D2" s="29"/>
      <c r="E2" s="32"/>
      <c r="F2" s="42"/>
    </row>
    <row r="3" spans="1:6" ht="17.25">
      <c r="A3" s="32"/>
      <c r="B3" s="38"/>
      <c r="C3" s="29"/>
      <c r="D3" s="29"/>
      <c r="E3" s="32"/>
      <c r="F3" s="32"/>
    </row>
    <row r="4" spans="1:6" ht="26.25" customHeight="1">
      <c r="A4" s="2" t="s">
        <v>78</v>
      </c>
      <c r="B4" s="2" t="s">
        <v>79</v>
      </c>
      <c r="C4" s="2" t="s">
        <v>90</v>
      </c>
      <c r="D4" s="2" t="s">
        <v>102</v>
      </c>
      <c r="E4" s="40" t="s">
        <v>288</v>
      </c>
      <c r="F4" s="61" t="s">
        <v>39</v>
      </c>
    </row>
    <row r="5" spans="1:6" ht="20.25" customHeight="1">
      <c r="A5" s="10"/>
      <c r="B5" s="37" t="s">
        <v>29</v>
      </c>
      <c r="C5" s="1"/>
      <c r="D5" s="1"/>
      <c r="E5" s="79">
        <f>SUM(E6:E10)</f>
        <v>330000</v>
      </c>
      <c r="F5" s="27"/>
    </row>
    <row r="6" spans="1:6" ht="27.75" customHeight="1">
      <c r="A6" s="30">
        <v>1</v>
      </c>
      <c r="B6" s="31" t="s">
        <v>901</v>
      </c>
      <c r="C6" s="27" t="s">
        <v>72</v>
      </c>
      <c r="D6" s="31" t="s">
        <v>382</v>
      </c>
      <c r="E6" s="105">
        <v>75000</v>
      </c>
      <c r="F6" s="27"/>
    </row>
    <row r="7" spans="1:6" ht="30" customHeight="1">
      <c r="A7" s="30">
        <v>2</v>
      </c>
      <c r="B7" s="31" t="s">
        <v>663</v>
      </c>
      <c r="C7" s="27" t="s">
        <v>72</v>
      </c>
      <c r="D7" s="31" t="s">
        <v>664</v>
      </c>
      <c r="E7" s="105">
        <v>40000</v>
      </c>
      <c r="F7" s="27"/>
    </row>
    <row r="8" spans="1:6" ht="21" customHeight="1">
      <c r="A8" s="30">
        <v>3</v>
      </c>
      <c r="B8" s="31" t="s">
        <v>902</v>
      </c>
      <c r="C8" s="27" t="s">
        <v>73</v>
      </c>
      <c r="D8" s="27" t="s">
        <v>121</v>
      </c>
      <c r="E8" s="105">
        <v>55000</v>
      </c>
      <c r="F8" s="27"/>
    </row>
    <row r="9" spans="1:6" ht="18" customHeight="1">
      <c r="A9" s="30">
        <v>4</v>
      </c>
      <c r="B9" s="1" t="s">
        <v>128</v>
      </c>
      <c r="C9" s="31" t="s">
        <v>72</v>
      </c>
      <c r="D9" s="27" t="s">
        <v>125</v>
      </c>
      <c r="E9" s="105">
        <v>85000</v>
      </c>
      <c r="F9" s="27"/>
    </row>
    <row r="10" spans="1:6" ht="19.5" customHeight="1">
      <c r="A10" s="30">
        <v>5</v>
      </c>
      <c r="B10" s="31" t="s">
        <v>128</v>
      </c>
      <c r="C10" s="31" t="s">
        <v>72</v>
      </c>
      <c r="D10" s="27" t="s">
        <v>126</v>
      </c>
      <c r="E10" s="105">
        <v>75000</v>
      </c>
      <c r="F10" s="27"/>
    </row>
    <row r="11" spans="1:6" ht="18" customHeight="1">
      <c r="A11" s="30"/>
      <c r="B11" s="37" t="s">
        <v>30</v>
      </c>
      <c r="C11" s="31"/>
      <c r="D11" s="27"/>
      <c r="E11" s="79">
        <f>SUM(E12:E13)</f>
        <v>350000</v>
      </c>
      <c r="F11" s="27"/>
    </row>
    <row r="12" spans="1:6" ht="27.75" customHeight="1">
      <c r="A12" s="30">
        <v>6</v>
      </c>
      <c r="B12" s="1" t="s">
        <v>130</v>
      </c>
      <c r="C12" s="31" t="s">
        <v>45</v>
      </c>
      <c r="D12" s="27" t="s">
        <v>903</v>
      </c>
      <c r="E12" s="105">
        <v>200000</v>
      </c>
      <c r="F12" s="27"/>
    </row>
    <row r="13" spans="1:6" ht="27.75" customHeight="1">
      <c r="A13" s="30">
        <v>7</v>
      </c>
      <c r="B13" s="26" t="s">
        <v>130</v>
      </c>
      <c r="C13" s="26" t="s">
        <v>45</v>
      </c>
      <c r="D13" s="26" t="s">
        <v>904</v>
      </c>
      <c r="E13" s="105">
        <v>150000</v>
      </c>
      <c r="F13" s="27"/>
    </row>
    <row r="14" spans="1:6" ht="20.25" customHeight="1">
      <c r="A14" s="30"/>
      <c r="B14" s="37" t="s">
        <v>31</v>
      </c>
      <c r="C14" s="31"/>
      <c r="D14" s="27"/>
      <c r="E14" s="79">
        <f>SUM(E15:E16)</f>
        <v>750000</v>
      </c>
      <c r="F14" s="27"/>
    </row>
    <row r="15" spans="1:6" ht="27" customHeight="1">
      <c r="A15" s="30">
        <v>8</v>
      </c>
      <c r="B15" s="1" t="s">
        <v>134</v>
      </c>
      <c r="C15" s="26" t="s">
        <v>167</v>
      </c>
      <c r="D15" s="26" t="s">
        <v>142</v>
      </c>
      <c r="E15" s="105">
        <v>170000</v>
      </c>
      <c r="F15" s="81"/>
    </row>
    <row r="16" spans="1:6" ht="114" customHeight="1">
      <c r="A16" s="30">
        <v>9</v>
      </c>
      <c r="B16" s="26" t="s">
        <v>134</v>
      </c>
      <c r="C16" s="53" t="s">
        <v>167</v>
      </c>
      <c r="D16" s="26" t="s">
        <v>905</v>
      </c>
      <c r="E16" s="105">
        <v>580000</v>
      </c>
      <c r="F16" s="27" t="s">
        <v>502</v>
      </c>
    </row>
    <row r="17" spans="1:6" ht="20.25" customHeight="1">
      <c r="A17" s="30"/>
      <c r="B17" s="37" t="s">
        <v>32</v>
      </c>
      <c r="C17" s="26"/>
      <c r="D17" s="26"/>
      <c r="E17" s="79">
        <f>SUM(E18:E22)</f>
        <v>398000</v>
      </c>
      <c r="F17" s="27"/>
    </row>
    <row r="18" spans="1:6" ht="29.25" customHeight="1">
      <c r="A18" s="30">
        <v>10</v>
      </c>
      <c r="B18" s="26" t="s">
        <v>906</v>
      </c>
      <c r="C18" s="26" t="s">
        <v>156</v>
      </c>
      <c r="D18" s="26" t="s">
        <v>907</v>
      </c>
      <c r="E18" s="106">
        <v>68000</v>
      </c>
      <c r="F18" s="27"/>
    </row>
    <row r="19" spans="1:6" ht="29.25" customHeight="1">
      <c r="A19" s="30">
        <v>11</v>
      </c>
      <c r="B19" s="26" t="s">
        <v>908</v>
      </c>
      <c r="C19" s="53" t="s">
        <v>167</v>
      </c>
      <c r="D19" s="26" t="s">
        <v>909</v>
      </c>
      <c r="E19" s="105">
        <v>240000</v>
      </c>
      <c r="F19" s="27"/>
    </row>
    <row r="20" spans="1:6" ht="29.25" customHeight="1">
      <c r="A20" s="30">
        <v>12</v>
      </c>
      <c r="B20" s="26" t="s">
        <v>910</v>
      </c>
      <c r="C20" s="53" t="s">
        <v>168</v>
      </c>
      <c r="D20" s="26" t="s">
        <v>911</v>
      </c>
      <c r="E20" s="105">
        <v>0</v>
      </c>
      <c r="F20" s="27"/>
    </row>
    <row r="21" spans="1:6" ht="28.5" customHeight="1">
      <c r="A21" s="30">
        <v>13</v>
      </c>
      <c r="B21" s="26" t="s">
        <v>667</v>
      </c>
      <c r="C21" s="26" t="s">
        <v>167</v>
      </c>
      <c r="D21" s="27" t="s">
        <v>668</v>
      </c>
      <c r="E21" s="105">
        <v>50000</v>
      </c>
      <c r="F21" s="27"/>
    </row>
    <row r="22" spans="1:6" ht="19.5" customHeight="1">
      <c r="A22" s="30">
        <v>14</v>
      </c>
      <c r="B22" s="1" t="s">
        <v>670</v>
      </c>
      <c r="C22" s="26" t="s">
        <v>671</v>
      </c>
      <c r="D22" s="27" t="s">
        <v>314</v>
      </c>
      <c r="E22" s="106">
        <v>40000</v>
      </c>
      <c r="F22" s="27"/>
    </row>
    <row r="23" spans="1:6" ht="18.75" customHeight="1">
      <c r="A23" s="30"/>
      <c r="B23" s="37" t="s">
        <v>33</v>
      </c>
      <c r="C23" s="26"/>
      <c r="D23" s="27"/>
      <c r="E23" s="79">
        <f>SUM(E24:E36)</f>
        <v>1790000</v>
      </c>
      <c r="F23" s="27"/>
    </row>
    <row r="24" spans="1:6" ht="27.75" customHeight="1">
      <c r="A24" s="30">
        <v>15</v>
      </c>
      <c r="B24" s="26" t="s">
        <v>315</v>
      </c>
      <c r="C24" s="26" t="s">
        <v>324</v>
      </c>
      <c r="D24" s="26" t="s">
        <v>912</v>
      </c>
      <c r="E24" s="105">
        <v>70000</v>
      </c>
      <c r="F24" s="27"/>
    </row>
    <row r="25" spans="1:6" ht="28.5" customHeight="1">
      <c r="A25" s="30">
        <v>16</v>
      </c>
      <c r="B25" s="26" t="s">
        <v>913</v>
      </c>
      <c r="C25" s="26" t="s">
        <v>190</v>
      </c>
      <c r="D25" s="27" t="s">
        <v>194</v>
      </c>
      <c r="E25" s="105">
        <v>290000</v>
      </c>
      <c r="F25" s="27"/>
    </row>
    <row r="26" spans="1:6" ht="30" customHeight="1">
      <c r="A26" s="30">
        <v>17</v>
      </c>
      <c r="B26" s="26" t="s">
        <v>913</v>
      </c>
      <c r="C26" s="26" t="s">
        <v>190</v>
      </c>
      <c r="D26" s="27" t="s">
        <v>914</v>
      </c>
      <c r="E26" s="105">
        <v>300000</v>
      </c>
      <c r="F26" s="27"/>
    </row>
    <row r="27" spans="1:6" ht="28.5" customHeight="1">
      <c r="A27" s="30">
        <v>18</v>
      </c>
      <c r="B27" s="26" t="s">
        <v>915</v>
      </c>
      <c r="C27" s="26" t="s">
        <v>190</v>
      </c>
      <c r="D27" s="27" t="s">
        <v>916</v>
      </c>
      <c r="E27" s="105">
        <v>50000</v>
      </c>
      <c r="F27" s="27"/>
    </row>
    <row r="28" spans="1:6" ht="41.25" customHeight="1">
      <c r="A28" s="30">
        <v>19</v>
      </c>
      <c r="B28" s="26" t="s">
        <v>987</v>
      </c>
      <c r="C28" s="26" t="s">
        <v>190</v>
      </c>
      <c r="D28" s="27" t="s">
        <v>454</v>
      </c>
      <c r="E28" s="105">
        <v>35000</v>
      </c>
      <c r="F28" s="81"/>
    </row>
    <row r="29" spans="1:6" ht="27.75" customHeight="1">
      <c r="A29" s="30">
        <v>20</v>
      </c>
      <c r="B29" s="26" t="s">
        <v>977</v>
      </c>
      <c r="C29" s="26" t="s">
        <v>190</v>
      </c>
      <c r="D29" s="27" t="s">
        <v>195</v>
      </c>
      <c r="E29" s="105">
        <v>35000</v>
      </c>
      <c r="F29" s="27"/>
    </row>
    <row r="30" spans="1:6" ht="136.5" customHeight="1">
      <c r="A30" s="30">
        <v>21</v>
      </c>
      <c r="B30" s="26" t="s">
        <v>674</v>
      </c>
      <c r="C30" s="26" t="s">
        <v>190</v>
      </c>
      <c r="D30" s="26" t="s">
        <v>918</v>
      </c>
      <c r="E30" s="105">
        <v>900000</v>
      </c>
      <c r="F30" s="27" t="s">
        <v>981</v>
      </c>
    </row>
    <row r="31" spans="1:6" ht="41.25" customHeight="1">
      <c r="A31" s="30">
        <v>22</v>
      </c>
      <c r="B31" s="26" t="s">
        <v>919</v>
      </c>
      <c r="C31" s="26" t="s">
        <v>190</v>
      </c>
      <c r="D31" s="27" t="s">
        <v>920</v>
      </c>
      <c r="E31" s="105">
        <v>30000</v>
      </c>
      <c r="F31" s="27"/>
    </row>
    <row r="32" spans="1:6" ht="39" customHeight="1">
      <c r="A32" s="30">
        <v>23</v>
      </c>
      <c r="B32" s="26" t="s">
        <v>919</v>
      </c>
      <c r="C32" s="26" t="s">
        <v>190</v>
      </c>
      <c r="D32" s="27" t="s">
        <v>675</v>
      </c>
      <c r="E32" s="105">
        <v>25000</v>
      </c>
      <c r="F32" s="27"/>
    </row>
    <row r="33" spans="1:6" ht="23.25" customHeight="1">
      <c r="A33" s="30">
        <v>24</v>
      </c>
      <c r="B33" s="26" t="s">
        <v>709</v>
      </c>
      <c r="C33" s="26" t="s">
        <v>190</v>
      </c>
      <c r="D33" s="26" t="s">
        <v>921</v>
      </c>
      <c r="E33" s="105">
        <v>20000</v>
      </c>
      <c r="F33" s="27"/>
    </row>
    <row r="34" spans="1:6" ht="20.25" customHeight="1">
      <c r="A34" s="30">
        <v>25</v>
      </c>
      <c r="B34" s="26" t="s">
        <v>709</v>
      </c>
      <c r="C34" s="26" t="s">
        <v>190</v>
      </c>
      <c r="D34" s="26" t="s">
        <v>922</v>
      </c>
      <c r="E34" s="105">
        <v>0</v>
      </c>
      <c r="F34" s="27"/>
    </row>
    <row r="35" spans="1:6" ht="27.75" customHeight="1">
      <c r="A35" s="30">
        <v>26</v>
      </c>
      <c r="B35" s="26" t="s">
        <v>891</v>
      </c>
      <c r="C35" s="26" t="s">
        <v>173</v>
      </c>
      <c r="D35" s="26" t="s">
        <v>177</v>
      </c>
      <c r="E35" s="105">
        <v>35000</v>
      </c>
      <c r="F35" s="27"/>
    </row>
    <row r="36" spans="1:6" ht="39" customHeight="1">
      <c r="A36" s="30">
        <v>27</v>
      </c>
      <c r="B36" s="26" t="s">
        <v>924</v>
      </c>
      <c r="C36" s="26" t="s">
        <v>72</v>
      </c>
      <c r="D36" s="26" t="s">
        <v>923</v>
      </c>
      <c r="E36" s="105">
        <v>0</v>
      </c>
      <c r="F36" s="27"/>
    </row>
    <row r="37" spans="1:6" ht="19.5" customHeight="1">
      <c r="A37" s="30"/>
      <c r="B37" s="37" t="s">
        <v>34</v>
      </c>
      <c r="C37" s="26"/>
      <c r="D37" s="27"/>
      <c r="E37" s="79">
        <f>SUM(E38:E40)</f>
        <v>1040000</v>
      </c>
      <c r="F37" s="27"/>
    </row>
    <row r="38" spans="1:6" ht="45.75" customHeight="1">
      <c r="A38" s="30">
        <v>28</v>
      </c>
      <c r="B38" s="1" t="s">
        <v>925</v>
      </c>
      <c r="C38" s="26" t="s">
        <v>73</v>
      </c>
      <c r="D38" s="27" t="s">
        <v>926</v>
      </c>
      <c r="E38" s="105">
        <v>0</v>
      </c>
      <c r="F38" s="27" t="s">
        <v>989</v>
      </c>
    </row>
    <row r="39" spans="1:6" ht="164.25" customHeight="1">
      <c r="A39" s="30">
        <v>29</v>
      </c>
      <c r="B39" s="26" t="s">
        <v>456</v>
      </c>
      <c r="C39" s="53" t="s">
        <v>167</v>
      </c>
      <c r="D39" s="27" t="s">
        <v>927</v>
      </c>
      <c r="E39" s="105">
        <v>950000</v>
      </c>
      <c r="F39" s="27" t="s">
        <v>982</v>
      </c>
    </row>
    <row r="40" spans="1:6" ht="28.5" customHeight="1">
      <c r="A40" s="30">
        <v>30</v>
      </c>
      <c r="B40" s="26" t="s">
        <v>928</v>
      </c>
      <c r="C40" s="53" t="s">
        <v>677</v>
      </c>
      <c r="D40" s="27" t="s">
        <v>678</v>
      </c>
      <c r="E40" s="105">
        <v>90000</v>
      </c>
      <c r="F40" s="27"/>
    </row>
    <row r="41" spans="1:6" ht="21" customHeight="1">
      <c r="A41" s="30"/>
      <c r="B41" s="37" t="s">
        <v>35</v>
      </c>
      <c r="C41" s="53"/>
      <c r="D41" s="27"/>
      <c r="E41" s="79">
        <f>SUM(E42:E43)</f>
        <v>79000</v>
      </c>
      <c r="F41" s="27"/>
    </row>
    <row r="42" spans="1:6" ht="29.25" customHeight="1">
      <c r="A42" s="30">
        <v>31</v>
      </c>
      <c r="B42" s="26" t="s">
        <v>524</v>
      </c>
      <c r="C42" s="53" t="s">
        <v>171</v>
      </c>
      <c r="D42" s="27" t="s">
        <v>679</v>
      </c>
      <c r="E42" s="105">
        <v>29000</v>
      </c>
      <c r="F42" s="27"/>
    </row>
    <row r="43" spans="1:6" ht="26.25" customHeight="1">
      <c r="A43" s="30">
        <v>32</v>
      </c>
      <c r="B43" s="26" t="s">
        <v>929</v>
      </c>
      <c r="C43" s="53" t="s">
        <v>72</v>
      </c>
      <c r="D43" s="27" t="s">
        <v>930</v>
      </c>
      <c r="E43" s="105">
        <v>50000</v>
      </c>
      <c r="F43" s="27"/>
    </row>
    <row r="44" spans="1:6" ht="23.25" customHeight="1">
      <c r="A44" s="30"/>
      <c r="B44" s="37" t="s">
        <v>36</v>
      </c>
      <c r="C44" s="26"/>
      <c r="D44" s="27"/>
      <c r="E44" s="79">
        <f>SUM(E45:E46)</f>
        <v>230000</v>
      </c>
      <c r="F44" s="27"/>
    </row>
    <row r="45" spans="1:6" ht="27.75" customHeight="1">
      <c r="A45" s="30">
        <v>33</v>
      </c>
      <c r="B45" s="26" t="s">
        <v>931</v>
      </c>
      <c r="C45" s="26" t="s">
        <v>167</v>
      </c>
      <c r="D45" s="27" t="s">
        <v>932</v>
      </c>
      <c r="E45" s="105">
        <v>170000</v>
      </c>
      <c r="F45" s="27"/>
    </row>
    <row r="46" spans="1:6" ht="21" customHeight="1">
      <c r="A46" s="30">
        <v>34</v>
      </c>
      <c r="B46" s="26" t="s">
        <v>931</v>
      </c>
      <c r="C46" s="26" t="s">
        <v>167</v>
      </c>
      <c r="D46" s="27" t="s">
        <v>933</v>
      </c>
      <c r="E46" s="105">
        <v>60000</v>
      </c>
      <c r="F46" s="27"/>
    </row>
    <row r="47" spans="1:6" ht="23.25" customHeight="1">
      <c r="A47" s="30"/>
      <c r="B47" s="37" t="s">
        <v>37</v>
      </c>
      <c r="C47" s="26"/>
      <c r="D47" s="26"/>
      <c r="E47" s="79">
        <f>SUM(E48:E50)</f>
        <v>1050000</v>
      </c>
      <c r="F47" s="27"/>
    </row>
    <row r="48" spans="1:6" ht="28.5" customHeight="1">
      <c r="A48" s="30">
        <v>35</v>
      </c>
      <c r="B48" s="1" t="s">
        <v>988</v>
      </c>
      <c r="C48" s="26" t="s">
        <v>226</v>
      </c>
      <c r="D48" s="27" t="s">
        <v>935</v>
      </c>
      <c r="E48" s="105">
        <v>80000</v>
      </c>
      <c r="F48" s="27"/>
    </row>
    <row r="49" spans="1:6" ht="99" customHeight="1">
      <c r="A49" s="30">
        <v>36</v>
      </c>
      <c r="B49" s="1" t="s">
        <v>988</v>
      </c>
      <c r="C49" s="26" t="s">
        <v>226</v>
      </c>
      <c r="D49" s="27" t="s">
        <v>231</v>
      </c>
      <c r="E49" s="105">
        <v>850000</v>
      </c>
      <c r="F49" s="27" t="s">
        <v>983</v>
      </c>
    </row>
    <row r="50" spans="1:6" ht="30" customHeight="1">
      <c r="A50" s="30">
        <v>37</v>
      </c>
      <c r="B50" s="26" t="s">
        <v>232</v>
      </c>
      <c r="C50" s="26" t="s">
        <v>73</v>
      </c>
      <c r="D50" s="26" t="s">
        <v>405</v>
      </c>
      <c r="E50" s="105">
        <v>120000</v>
      </c>
      <c r="F50" s="27"/>
    </row>
    <row r="51" spans="1:6" ht="22.5" customHeight="1">
      <c r="A51" s="30"/>
      <c r="B51" s="37" t="s">
        <v>38</v>
      </c>
      <c r="C51" s="26"/>
      <c r="D51" s="26"/>
      <c r="E51" s="79">
        <f>SUM(E52:E67)</f>
        <v>1845000</v>
      </c>
      <c r="F51" s="27"/>
    </row>
    <row r="52" spans="1:6" ht="21.75" customHeight="1">
      <c r="A52" s="30">
        <v>38</v>
      </c>
      <c r="B52" s="1" t="s">
        <v>936</v>
      </c>
      <c r="C52" s="26" t="s">
        <v>167</v>
      </c>
      <c r="D52" s="27" t="s">
        <v>432</v>
      </c>
      <c r="E52" s="105">
        <v>20000</v>
      </c>
      <c r="F52" s="27"/>
    </row>
    <row r="53" spans="1:6" ht="21" customHeight="1">
      <c r="A53" s="30">
        <v>39</v>
      </c>
      <c r="B53" s="1" t="s">
        <v>936</v>
      </c>
      <c r="C53" s="26" t="s">
        <v>167</v>
      </c>
      <c r="D53" s="26" t="s">
        <v>701</v>
      </c>
      <c r="E53" s="105">
        <v>300000</v>
      </c>
      <c r="F53" s="27"/>
    </row>
    <row r="54" spans="1:6" ht="21" customHeight="1">
      <c r="A54" s="30">
        <v>40</v>
      </c>
      <c r="B54" s="26" t="s">
        <v>938</v>
      </c>
      <c r="C54" s="26" t="s">
        <v>167</v>
      </c>
      <c r="D54" s="27" t="s">
        <v>937</v>
      </c>
      <c r="E54" s="105">
        <v>200000</v>
      </c>
      <c r="F54" s="27"/>
    </row>
    <row r="55" spans="1:6" ht="19.5" customHeight="1">
      <c r="A55" s="30">
        <v>41</v>
      </c>
      <c r="B55" s="26" t="s">
        <v>938</v>
      </c>
      <c r="C55" s="26" t="s">
        <v>167</v>
      </c>
      <c r="D55" s="27" t="s">
        <v>939</v>
      </c>
      <c r="E55" s="105">
        <v>200000</v>
      </c>
      <c r="F55" s="27"/>
    </row>
    <row r="56" spans="1:6" ht="27" customHeight="1">
      <c r="A56" s="30">
        <v>42</v>
      </c>
      <c r="B56" s="26" t="s">
        <v>372</v>
      </c>
      <c r="C56" s="26" t="s">
        <v>166</v>
      </c>
      <c r="D56" s="27" t="s">
        <v>940</v>
      </c>
      <c r="E56" s="105">
        <v>0</v>
      </c>
      <c r="F56" s="27"/>
    </row>
    <row r="57" spans="1:6" ht="20.25" customHeight="1">
      <c r="A57" s="30">
        <v>43</v>
      </c>
      <c r="B57" s="26" t="s">
        <v>372</v>
      </c>
      <c r="C57" s="26" t="s">
        <v>166</v>
      </c>
      <c r="D57" s="27" t="s">
        <v>431</v>
      </c>
      <c r="E57" s="105">
        <v>180000</v>
      </c>
      <c r="F57" s="27"/>
    </row>
    <row r="58" spans="1:6" ht="21" customHeight="1">
      <c r="A58" s="30">
        <v>44</v>
      </c>
      <c r="B58" s="26" t="s">
        <v>406</v>
      </c>
      <c r="C58" s="26" t="s">
        <v>72</v>
      </c>
      <c r="D58" s="26" t="s">
        <v>941</v>
      </c>
      <c r="E58" s="105">
        <v>0</v>
      </c>
      <c r="F58" s="27"/>
    </row>
    <row r="59" spans="1:6" ht="42" customHeight="1">
      <c r="A59" s="30">
        <v>45</v>
      </c>
      <c r="B59" s="26" t="s">
        <v>458</v>
      </c>
      <c r="C59" s="26" t="s">
        <v>167</v>
      </c>
      <c r="D59" s="26" t="s">
        <v>942</v>
      </c>
      <c r="E59" s="105">
        <v>150000</v>
      </c>
      <c r="F59" s="27"/>
    </row>
    <row r="60" spans="1:6" ht="29.25" customHeight="1">
      <c r="A60" s="30">
        <v>46</v>
      </c>
      <c r="B60" s="26" t="s">
        <v>321</v>
      </c>
      <c r="C60" s="26" t="s">
        <v>167</v>
      </c>
      <c r="D60" s="27" t="s">
        <v>943</v>
      </c>
      <c r="E60" s="105">
        <v>130000</v>
      </c>
      <c r="F60" s="27"/>
    </row>
    <row r="61" spans="1:6" ht="28.5" customHeight="1">
      <c r="A61" s="30">
        <v>47</v>
      </c>
      <c r="B61" s="26" t="s">
        <v>321</v>
      </c>
      <c r="C61" s="26" t="s">
        <v>167</v>
      </c>
      <c r="D61" s="27" t="s">
        <v>686</v>
      </c>
      <c r="E61" s="105">
        <v>70000</v>
      </c>
      <c r="F61" s="27"/>
    </row>
    <row r="62" spans="1:6" ht="27" customHeight="1">
      <c r="A62" s="30">
        <v>48</v>
      </c>
      <c r="B62" s="26" t="s">
        <v>944</v>
      </c>
      <c r="C62" s="26" t="s">
        <v>166</v>
      </c>
      <c r="D62" s="27" t="s">
        <v>945</v>
      </c>
      <c r="E62" s="105">
        <v>10000</v>
      </c>
      <c r="F62" s="27"/>
    </row>
    <row r="63" spans="1:6" ht="26.25" customHeight="1">
      <c r="A63" s="30">
        <v>49</v>
      </c>
      <c r="B63" s="26" t="s">
        <v>944</v>
      </c>
      <c r="C63" s="26" t="s">
        <v>166</v>
      </c>
      <c r="D63" s="26" t="s">
        <v>946</v>
      </c>
      <c r="E63" s="105">
        <v>0</v>
      </c>
      <c r="F63" s="27"/>
    </row>
    <row r="64" spans="1:6" ht="22.5" customHeight="1">
      <c r="A64" s="30">
        <v>50</v>
      </c>
      <c r="B64" s="26" t="s">
        <v>541</v>
      </c>
      <c r="C64" s="26" t="s">
        <v>167</v>
      </c>
      <c r="D64" s="27" t="s">
        <v>947</v>
      </c>
      <c r="E64" s="105">
        <v>110000</v>
      </c>
      <c r="F64" s="81"/>
    </row>
    <row r="65" spans="1:6" ht="126" customHeight="1">
      <c r="A65" s="30">
        <v>51</v>
      </c>
      <c r="B65" s="26" t="s">
        <v>541</v>
      </c>
      <c r="C65" s="26" t="s">
        <v>167</v>
      </c>
      <c r="D65" s="27" t="s">
        <v>42</v>
      </c>
      <c r="E65" s="105">
        <v>350000</v>
      </c>
      <c r="F65" s="27" t="s">
        <v>984</v>
      </c>
    </row>
    <row r="66" spans="1:6" ht="21" customHeight="1">
      <c r="A66" s="30">
        <v>52</v>
      </c>
      <c r="B66" s="26" t="s">
        <v>43</v>
      </c>
      <c r="C66" s="26" t="s">
        <v>167</v>
      </c>
      <c r="D66" s="26" t="s">
        <v>948</v>
      </c>
      <c r="E66" s="105">
        <v>65000</v>
      </c>
      <c r="F66" s="27"/>
    </row>
    <row r="67" spans="1:6" ht="21" customHeight="1">
      <c r="A67" s="30">
        <v>53</v>
      </c>
      <c r="B67" s="26" t="s">
        <v>43</v>
      </c>
      <c r="C67" s="26" t="s">
        <v>167</v>
      </c>
      <c r="D67" s="27" t="s">
        <v>449</v>
      </c>
      <c r="E67" s="105">
        <v>60000</v>
      </c>
      <c r="F67" s="27"/>
    </row>
    <row r="68" spans="1:6" ht="18" customHeight="1">
      <c r="A68" s="30"/>
      <c r="B68" s="68" t="s">
        <v>460</v>
      </c>
      <c r="C68" s="26"/>
      <c r="D68" s="27"/>
      <c r="E68" s="79">
        <f>SUM(E69:E71)</f>
        <v>80000</v>
      </c>
      <c r="F68" s="27"/>
    </row>
    <row r="69" spans="1:6" ht="30" customHeight="1">
      <c r="A69" s="30">
        <v>54</v>
      </c>
      <c r="B69" s="26" t="s">
        <v>463</v>
      </c>
      <c r="C69" s="26" t="s">
        <v>72</v>
      </c>
      <c r="D69" s="27" t="s">
        <v>949</v>
      </c>
      <c r="E69" s="106">
        <v>0</v>
      </c>
      <c r="F69" s="27"/>
    </row>
    <row r="70" spans="1:6" ht="21" customHeight="1">
      <c r="A70" s="30">
        <v>55</v>
      </c>
      <c r="B70" s="26" t="s">
        <v>461</v>
      </c>
      <c r="C70" s="26" t="s">
        <v>72</v>
      </c>
      <c r="D70" s="27" t="s">
        <v>950</v>
      </c>
      <c r="E70" s="105">
        <v>50000</v>
      </c>
      <c r="F70" s="27"/>
    </row>
    <row r="71" spans="1:6" ht="27.75" customHeight="1">
      <c r="A71" s="30">
        <v>56</v>
      </c>
      <c r="B71" s="26" t="s">
        <v>951</v>
      </c>
      <c r="C71" s="26" t="s">
        <v>72</v>
      </c>
      <c r="D71" s="27" t="s">
        <v>952</v>
      </c>
      <c r="E71" s="105">
        <v>30000</v>
      </c>
      <c r="F71" s="27"/>
    </row>
    <row r="72" spans="1:6" ht="20.25" customHeight="1">
      <c r="A72" s="30"/>
      <c r="B72" s="68" t="s">
        <v>52</v>
      </c>
      <c r="C72" s="26"/>
      <c r="D72" s="26"/>
      <c r="E72" s="79">
        <f>SUM(E73:E77)</f>
        <v>330000</v>
      </c>
      <c r="F72" s="27"/>
    </row>
    <row r="73" spans="1:6" ht="28.5" customHeight="1">
      <c r="A73" s="30">
        <v>57</v>
      </c>
      <c r="B73" s="26" t="s">
        <v>953</v>
      </c>
      <c r="C73" s="26" t="s">
        <v>72</v>
      </c>
      <c r="D73" s="27" t="s">
        <v>954</v>
      </c>
      <c r="E73" s="105">
        <v>0</v>
      </c>
      <c r="F73" s="27"/>
    </row>
    <row r="74" spans="1:6" ht="27" customHeight="1">
      <c r="A74" s="30">
        <v>58</v>
      </c>
      <c r="B74" s="26" t="s">
        <v>261</v>
      </c>
      <c r="C74" s="26" t="s">
        <v>72</v>
      </c>
      <c r="D74" s="26" t="s">
        <v>693</v>
      </c>
      <c r="E74" s="105">
        <v>20000</v>
      </c>
      <c r="F74" s="27"/>
    </row>
    <row r="75" spans="1:6" ht="27" customHeight="1">
      <c r="A75" s="30">
        <v>59</v>
      </c>
      <c r="B75" s="26" t="s">
        <v>261</v>
      </c>
      <c r="C75" s="26" t="s">
        <v>72</v>
      </c>
      <c r="D75" s="26" t="s">
        <v>268</v>
      </c>
      <c r="E75" s="105">
        <v>120000</v>
      </c>
      <c r="F75" s="27"/>
    </row>
    <row r="76" spans="1:6" ht="27" customHeight="1">
      <c r="A76" s="30">
        <v>60</v>
      </c>
      <c r="B76" s="26" t="s">
        <v>955</v>
      </c>
      <c r="C76" s="26" t="s">
        <v>72</v>
      </c>
      <c r="D76" s="26" t="s">
        <v>956</v>
      </c>
      <c r="E76" s="105">
        <v>0</v>
      </c>
      <c r="F76" s="27"/>
    </row>
    <row r="77" spans="1:6" ht="29.25" customHeight="1">
      <c r="A77" s="30">
        <v>61</v>
      </c>
      <c r="B77" s="26" t="s">
        <v>269</v>
      </c>
      <c r="C77" s="26" t="s">
        <v>72</v>
      </c>
      <c r="D77" s="26" t="s">
        <v>957</v>
      </c>
      <c r="E77" s="105">
        <v>190000</v>
      </c>
      <c r="F77" s="27"/>
    </row>
    <row r="78" spans="1:6" ht="18.75" customHeight="1">
      <c r="A78" s="30"/>
      <c r="B78" s="68" t="s">
        <v>450</v>
      </c>
      <c r="C78" s="26"/>
      <c r="D78" s="26"/>
      <c r="E78" s="79">
        <f>SUM(E79:E79)</f>
        <v>150000</v>
      </c>
      <c r="F78" s="27"/>
    </row>
    <row r="79" spans="1:6" ht="97.5" customHeight="1">
      <c r="A79" s="30">
        <v>62</v>
      </c>
      <c r="B79" s="26" t="s">
        <v>422</v>
      </c>
      <c r="C79" s="26" t="s">
        <v>72</v>
      </c>
      <c r="D79" s="26" t="s">
        <v>958</v>
      </c>
      <c r="E79" s="105">
        <v>150000</v>
      </c>
      <c r="F79" s="27" t="s">
        <v>986</v>
      </c>
    </row>
    <row r="80" spans="1:6" ht="28.5" customHeight="1">
      <c r="A80" s="30"/>
      <c r="B80" s="68" t="s">
        <v>466</v>
      </c>
      <c r="C80" s="26"/>
      <c r="D80" s="27"/>
      <c r="E80" s="79">
        <f>SUM(E81:E85)</f>
        <v>173000</v>
      </c>
      <c r="F80" s="27"/>
    </row>
    <row r="81" spans="1:6" ht="28.5" customHeight="1">
      <c r="A81" s="30">
        <v>63</v>
      </c>
      <c r="B81" s="26" t="s">
        <v>959</v>
      </c>
      <c r="C81" s="26" t="s">
        <v>649</v>
      </c>
      <c r="D81" s="27" t="s">
        <v>960</v>
      </c>
      <c r="E81" s="105">
        <v>60000</v>
      </c>
      <c r="F81" s="27"/>
    </row>
    <row r="82" spans="1:6" ht="29.25" customHeight="1">
      <c r="A82" s="30">
        <v>64</v>
      </c>
      <c r="B82" s="1" t="s">
        <v>19</v>
      </c>
      <c r="C82" s="26" t="s">
        <v>26</v>
      </c>
      <c r="D82" s="27" t="s">
        <v>961</v>
      </c>
      <c r="E82" s="105">
        <v>40000</v>
      </c>
      <c r="F82" s="27"/>
    </row>
    <row r="83" spans="1:6" ht="27.75" customHeight="1">
      <c r="A83" s="30">
        <v>65</v>
      </c>
      <c r="B83" s="1" t="s">
        <v>962</v>
      </c>
      <c r="C83" s="26" t="s">
        <v>72</v>
      </c>
      <c r="D83" s="27" t="s">
        <v>963</v>
      </c>
      <c r="E83" s="105">
        <v>0</v>
      </c>
      <c r="F83" s="27"/>
    </row>
    <row r="84" spans="1:6" ht="21.75" customHeight="1">
      <c r="A84" s="30">
        <v>66</v>
      </c>
      <c r="B84" s="26" t="s">
        <v>470</v>
      </c>
      <c r="C84" s="26" t="s">
        <v>471</v>
      </c>
      <c r="D84" s="27" t="s">
        <v>964</v>
      </c>
      <c r="E84" s="105">
        <v>33000</v>
      </c>
      <c r="F84" s="27"/>
    </row>
    <row r="85" spans="1:6" ht="28.5" customHeight="1">
      <c r="A85" s="30">
        <v>67</v>
      </c>
      <c r="B85" s="26" t="s">
        <v>704</v>
      </c>
      <c r="C85" s="26" t="s">
        <v>72</v>
      </c>
      <c r="D85" s="27" t="s">
        <v>965</v>
      </c>
      <c r="E85" s="105">
        <v>40000</v>
      </c>
      <c r="F85" s="27"/>
    </row>
    <row r="86" spans="1:6" ht="48.75" customHeight="1">
      <c r="A86" s="30"/>
      <c r="B86" s="68" t="s">
        <v>480</v>
      </c>
      <c r="C86" s="26"/>
      <c r="D86" s="26"/>
      <c r="E86" s="79">
        <f>SUM(E87:E92)</f>
        <v>425000</v>
      </c>
      <c r="F86" s="27"/>
    </row>
    <row r="87" spans="1:6" ht="27.75" customHeight="1">
      <c r="A87" s="30">
        <v>68</v>
      </c>
      <c r="B87" s="26" t="s">
        <v>437</v>
      </c>
      <c r="C87" s="26" t="s">
        <v>706</v>
      </c>
      <c r="D87" s="27" t="s">
        <v>966</v>
      </c>
      <c r="E87" s="105">
        <v>30000</v>
      </c>
      <c r="F87" s="27"/>
    </row>
    <row r="88" spans="1:6" ht="24" customHeight="1">
      <c r="A88" s="30">
        <v>69</v>
      </c>
      <c r="B88" s="26" t="s">
        <v>967</v>
      </c>
      <c r="C88" s="26" t="s">
        <v>72</v>
      </c>
      <c r="D88" s="27" t="s">
        <v>968</v>
      </c>
      <c r="E88" s="105">
        <v>150000</v>
      </c>
      <c r="F88" s="27"/>
    </row>
    <row r="89" spans="1:6" ht="23.25" customHeight="1">
      <c r="A89" s="30">
        <v>70</v>
      </c>
      <c r="B89" s="26" t="s">
        <v>707</v>
      </c>
      <c r="C89" s="26" t="s">
        <v>72</v>
      </c>
      <c r="D89" s="27" t="s">
        <v>969</v>
      </c>
      <c r="E89" s="105">
        <v>120000</v>
      </c>
      <c r="F89" s="27"/>
    </row>
    <row r="90" spans="1:6" ht="28.5" customHeight="1">
      <c r="A90" s="30">
        <v>71</v>
      </c>
      <c r="B90" s="26" t="s">
        <v>970</v>
      </c>
      <c r="C90" s="26" t="s">
        <v>73</v>
      </c>
      <c r="D90" s="27" t="s">
        <v>971</v>
      </c>
      <c r="E90" s="105">
        <v>85000</v>
      </c>
      <c r="F90" s="27"/>
    </row>
    <row r="91" spans="1:6" ht="27" customHeight="1">
      <c r="A91" s="30">
        <v>72</v>
      </c>
      <c r="B91" s="26" t="s">
        <v>972</v>
      </c>
      <c r="C91" s="26" t="s">
        <v>73</v>
      </c>
      <c r="D91" s="27" t="s">
        <v>985</v>
      </c>
      <c r="E91" s="105">
        <v>0</v>
      </c>
      <c r="F91" s="80"/>
    </row>
    <row r="92" spans="1:6" ht="30" customHeight="1">
      <c r="A92" s="30">
        <v>73</v>
      </c>
      <c r="B92" s="26" t="s">
        <v>974</v>
      </c>
      <c r="C92" s="26" t="s">
        <v>72</v>
      </c>
      <c r="D92" s="27" t="s">
        <v>975</v>
      </c>
      <c r="E92" s="105">
        <v>40000</v>
      </c>
      <c r="F92" s="80"/>
    </row>
  </sheetData>
  <sheetProtection/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matejkovai</dc:creator>
  <cp:keywords/>
  <dc:description/>
  <cp:lastModifiedBy>Administrator</cp:lastModifiedBy>
  <cp:lastPrinted>2017-03-01T10:01:14Z</cp:lastPrinted>
  <dcterms:created xsi:type="dcterms:W3CDTF">2008-12-09T07:37:52Z</dcterms:created>
  <dcterms:modified xsi:type="dcterms:W3CDTF">2017-03-22T10:36:23Z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