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4915" windowHeight="11565" activeTab="1"/>
  </bookViews>
  <sheets>
    <sheet name="bodování PF-V 2020" sheetId="1" r:id="rId1"/>
    <sheet name="dotace" sheetId="2" r:id="rId2"/>
    <sheet name="slovní hodnocení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G11" i="2" l="1"/>
  <c r="F11" i="2" l="1"/>
  <c r="S9" i="1"/>
  <c r="R9" i="1"/>
  <c r="Q9" i="1"/>
  <c r="P9" i="1"/>
  <c r="O9" i="1"/>
  <c r="N9" i="1"/>
  <c r="M9" i="1"/>
  <c r="L9" i="1"/>
  <c r="K9" i="1"/>
  <c r="J9" i="1"/>
  <c r="I9" i="1"/>
  <c r="H9" i="1"/>
  <c r="G9" i="1"/>
  <c r="S8" i="1"/>
  <c r="R8" i="1"/>
  <c r="Q8" i="1"/>
  <c r="P8" i="1"/>
  <c r="O8" i="1"/>
  <c r="N8" i="1"/>
  <c r="M8" i="1"/>
  <c r="L8" i="1"/>
  <c r="K8" i="1"/>
  <c r="J8" i="1"/>
  <c r="I8" i="1"/>
  <c r="H8" i="1"/>
  <c r="G8" i="1"/>
  <c r="S7" i="1"/>
  <c r="R7" i="1"/>
  <c r="Q7" i="1"/>
  <c r="P7" i="1"/>
  <c r="O7" i="1"/>
  <c r="N7" i="1"/>
  <c r="M7" i="1"/>
  <c r="L7" i="1"/>
  <c r="K7" i="1"/>
  <c r="J7" i="1"/>
  <c r="I7" i="1"/>
  <c r="H7" i="1"/>
  <c r="G7" i="1"/>
  <c r="S6" i="1"/>
  <c r="R6" i="1"/>
  <c r="Q6" i="1"/>
  <c r="P6" i="1"/>
  <c r="O6" i="1"/>
  <c r="N6" i="1"/>
  <c r="M6" i="1"/>
  <c r="L6" i="1"/>
  <c r="K6" i="1"/>
  <c r="J6" i="1"/>
  <c r="I6" i="1"/>
  <c r="H6" i="1"/>
  <c r="G6" i="1"/>
  <c r="S5" i="1"/>
  <c r="R5" i="1"/>
  <c r="Q5" i="1"/>
  <c r="P5" i="1"/>
  <c r="O5" i="1"/>
  <c r="N5" i="1"/>
  <c r="M5" i="1"/>
  <c r="L5" i="1"/>
  <c r="K5" i="1"/>
  <c r="J5" i="1"/>
  <c r="I5" i="1"/>
  <c r="H5" i="1"/>
  <c r="G5" i="1"/>
  <c r="S4" i="1"/>
  <c r="R4" i="1"/>
  <c r="Q4" i="1"/>
  <c r="P4" i="1"/>
  <c r="O4" i="1"/>
  <c r="N4" i="1"/>
  <c r="M4" i="1"/>
  <c r="L4" i="1"/>
  <c r="K4" i="1"/>
  <c r="J4" i="1"/>
  <c r="I4" i="1"/>
  <c r="H4" i="1"/>
  <c r="G4" i="1"/>
  <c r="S3" i="1"/>
  <c r="R3" i="1"/>
  <c r="Q3" i="1"/>
  <c r="P3" i="1"/>
  <c r="O3" i="1"/>
  <c r="N3" i="1"/>
  <c r="M3" i="1"/>
  <c r="L3" i="1"/>
  <c r="K3" i="1"/>
  <c r="J3" i="1"/>
  <c r="I3" i="1"/>
  <c r="H3" i="1"/>
  <c r="G3" i="1"/>
  <c r="S2" i="1"/>
  <c r="R2" i="1"/>
  <c r="Q2" i="1"/>
  <c r="P2" i="1"/>
  <c r="O2" i="1"/>
  <c r="N2" i="1"/>
  <c r="M2" i="1"/>
  <c r="L2" i="1"/>
  <c r="K2" i="1"/>
  <c r="J2" i="1"/>
  <c r="I2" i="1"/>
  <c r="H2" i="1"/>
  <c r="G2" i="1"/>
</calcChain>
</file>

<file path=xl/sharedStrings.xml><?xml version="1.0" encoding="utf-8"?>
<sst xmlns="http://schemas.openxmlformats.org/spreadsheetml/2006/main" count="78" uniqueCount="53">
  <si>
    <t>žadatel</t>
  </si>
  <si>
    <t>název projektu</t>
  </si>
  <si>
    <t>rozpočet projektu (7)</t>
  </si>
  <si>
    <t>vícezdroj. financování (7)</t>
  </si>
  <si>
    <t>návštěvnost (6)</t>
  </si>
  <si>
    <t>produkce a propagace (5)</t>
  </si>
  <si>
    <t>CELKEM výkonnostní ukazatele (25)</t>
  </si>
  <si>
    <t>reprezentace (10)</t>
  </si>
  <si>
    <t>podpora českých umělců (5)</t>
  </si>
  <si>
    <t>kulturní obslužnost (5)</t>
  </si>
  <si>
    <t>práce s publikem (5)</t>
  </si>
  <si>
    <t>CELKEM sociální a kulturně politické ukazatele (25)</t>
  </si>
  <si>
    <t>dramaturgie festivalu (10)</t>
  </si>
  <si>
    <t>význam pro obor (10)</t>
  </si>
  <si>
    <t>realizace předchozího ročníku (10)</t>
  </si>
  <si>
    <t>hostující umělci a osobnosti (10)</t>
  </si>
  <si>
    <t>doprovodný program (5)</t>
  </si>
  <si>
    <t>dokumentace (5)</t>
  </si>
  <si>
    <t>CELKEM umělecká kritéria (50)</t>
  </si>
  <si>
    <t>CELKOVÉ BODOVÉ HODNOCENÍ PROJEKTU</t>
  </si>
  <si>
    <r>
      <t>Designblok</t>
    </r>
    <r>
      <rPr>
        <sz val="9"/>
        <rFont val="Calibri"/>
        <family val="2"/>
        <charset val="238"/>
        <scheme val="minor"/>
      </rPr>
      <t xml:space="preserve"> - Prague Internatonal Design Festival</t>
    </r>
  </si>
  <si>
    <t>body</t>
  </si>
  <si>
    <t>slovní hodnocení</t>
  </si>
  <si>
    <t xml:space="preserve">Čtyři dny, z. s. </t>
  </si>
  <si>
    <t>Místa činu</t>
  </si>
  <si>
    <t>ARCHITECTURA, z. s.</t>
  </si>
  <si>
    <t>Landscape Festival Žižkov 2020</t>
  </si>
  <si>
    <t>Profil Media, s. r. o.</t>
  </si>
  <si>
    <t>Univerzita Tomáše Bati ve Zlíně, Fakulta multimediálních komunikací</t>
  </si>
  <si>
    <t>Zlín Design Week</t>
  </si>
  <si>
    <t>Společnost Jindřicha Chalupeckého, spolek</t>
  </si>
  <si>
    <t>Cena Jindřicha Chalupeckého 2020</t>
  </si>
  <si>
    <t>KRUH, z. s.</t>
  </si>
  <si>
    <t>Den architektury 2020</t>
  </si>
  <si>
    <t>Fotograf 07, z. s.</t>
  </si>
  <si>
    <t>Fotograf Festival #10</t>
  </si>
  <si>
    <t>Signal Productions, s. r. o.</t>
  </si>
  <si>
    <t>Signal Festival 2020</t>
  </si>
  <si>
    <t>Program státní podpory festivalů pofesionálního umění 2020, obor výtvarné umění</t>
  </si>
  <si>
    <t>náklady 2020</t>
  </si>
  <si>
    <t>požadavek 2020</t>
  </si>
  <si>
    <t>projekt</t>
  </si>
  <si>
    <t>Porota vnímá jako problematickou koncentraci velkého počtu akcí do říjnového termínu. Jakkoliv chápe produkční i finanční důvody, které organizátory vedou k volbě tohoto termínu, považuje současný stav za dlouhodobě neudržitelný. Problémem není jen přímá konkurence jednotlivých akcí, které často cílí na odlišná publika, ale zejména jejich sekundární dopad skrze média. V současné situaci se v mediálním prostoru vzájemně přebíjejí, což ve výsledku poškozuje všechny zúčastněné a oslabuje přínos jinak pečlivě komponovaných programů. Ideální by bylo, kdyby ministerstvo dokázalo najít takové modely grantové podpory, jež by umožnily konání festivalových akcí i v prvním pololetí. Organizátoři by nicméně měli zvážit možnost posunů v termínech konání svých akcí v rámci celého podzimu.</t>
  </si>
  <si>
    <t>Tradiční festival pohybového divadla a umění, pořádaný v prostorách vybydlených pražských domů a paláců, který v letošním roce oslaví již 25. výročí své existenci. Porota pozitivně hodnotí příslib, že letošní ročník se uskuteční na novém místě, a oceňuje posun ve výstavní části programu v posledních letech, zejména ve větším zaměření se na zahraniční umění. Nižší bodové hodnocení oproti minulým ročníkům je odrazem pochybností poroty o další udržitelnosti zvoleného formátu a jeho relevanci pro současnou výtvarnou scénu.</t>
  </si>
  <si>
    <t>Landscape festival se snaží upozorňovat na nevyužívaná či v nějakém smyslu problematická místa veřejného prostoru, v letošním ročníků se soustředí na pražský Žižkov. Koncept projektu počítá s poměrně velkým množstvím zásahů a intervencí i dílčích podtémat. Je otázkou, jak bude možné vše udržet v takové struktuře a celku, aby se v ní divák neztratil. Porota oceňuje snahu organizátorů o pojmenování různých témat důležitých pro současný Žižkov, nicméně z projektu nevyplývá možný impakt celého projektu – tedy jestli MČ Prahy 3 bude ochotná akceptovat výsledky či doporučení, která vyplynou z instalací a workshopů. Z předložených výstupů bohužel nelze vyčíst ani úspěšnost minulých ročníků.</t>
  </si>
  <si>
    <t>Každoroční přehlídka světového a českého designu Designblok má přesah do mnoha oblastí designu – od produktového designu přes design oděvu a šperku až po fotografii a architekturu. Porota oceňuje snahu organizátorů se každoročně vyvíjet, netrpět setrvačností. Jako pozitivum vnímá, že letos bude Designblok znovu hledat nové cesty, a doufá, že změna lokace více odbourá dojem komerčního veletrhu. Zvolené téma letošního ročníku má potenciál přispět k popularizaci řemeslných oborů – zvýšit zájem veřejnosti a motivovat potenciální studenty řemeslných oborů.</t>
  </si>
  <si>
    <t>Zlín Design Week bude již šestým rokem překračovat hranice Univerzity Tomáše Bati ve Zlíně – prostřednictvím výstav, instalací, přednášek, celodenní konference a dalších akcí promění na týden Zlín v centrum dění. Festival má nesporný význam pro region, stala se z něj jedna z nejdůležitějších pravidelných událostí ve světě designu. Porota ceňuje vzrůstající profesionalitu organizace a akci vnímá jako cenný příspěvek k propojování teorie s praxí. Je škoda, že akce nemá přímou podporu ze strany Ministerstva školství.</t>
  </si>
  <si>
    <t>SJCH své aktivity týkající se přímo každoročního udělení CJCH vnímá jako průběžný festival, který pracuje s finalisty v daném roce dlouhodoběji a strukturovaněji, než je u běžných cen zvykem, proto snaha o zařazení do dotačního programu pro festivaly je na místě. CJCH patří každý rok mezi nejdůležitější události na umělecké scéně, jedná se o nejprestižnější ocenění pro vizuální umělce a umělkyně do 35 let. Porota oceňuje rovněž deklarovanou snahu vedení SCJH se po pěti letech ohlédnout a získat zpětnou vazbu ke změnám, které proběhly, a zamyslet se nad další budoucností ceny. CJCH byla v posledních letech poměrně výrazně předefinovaná, posouvá se zejména k nejmladší generaci, studentům a čerstvým absolventům uměleckých škol, nemusí tedy zcela odrážet dlouhodobější stav scény, ale situaci v dané chvíli. Silnou stránkou je důsledná práce s vybranými umělci, zejména v jejich mezinárodní prezentaci.</t>
  </si>
  <si>
    <t>Celorepublikový festival architektury, do jehož organizace je zapojeno několik desítek regionálních spolků a organizací a stovky dobrovolníků z řad odborné i laické veřejnosti. Akce přispívá k popularizaci současné i historické architektury, aniž by téma redukovala na nekritickou oslavu „ikonických staveb“. Meziroční nárůst rozpočtu je obhajitelný, souvisí se snahou o větší profesionalizaci produkce, tak si rozšířením programu. Jeho součástí letos bude výstava v pražské Národní galerii a závěrečné divadelní přestavení.</t>
  </si>
  <si>
    <t>Fotograf festival se za dobu devíti let konání rozrostl v respektovanou událost, představující generační mix umělců z různých částí světa, propojených jedním tématem. V letošním roce pracuje festival s dvěma hlavními kurátorkami, které celému projektu dávají jednotící rámec, zároveň působí i umělecká rada, dávající projektu jakousi vnitřní zpětnou vazbu. Nárůst rozpočtu oproti minulým ročníkům je zdůvodněný, odvíjí se hlavně od snahy o větší profesionalizaci celého týmu a výraznější propojení se zahraničím (mj. obě hlavní kurátorky jsou cizinky).</t>
  </si>
  <si>
    <t>Signal Festival se během let rozrostl do obřích rozměrů a získal si mezi českou veřejností i mezi turisty (údajně 25% návštěvníků tvoří právě oni) velkou oblibu. Porota se domnívá, že v tomto případně není možné na projekt uplatňovat ryze umělecká kritéria a je třeba zohlednit také potřebu Prahy, potažmo České republiky prezentovat se velkým spektakulárním festivalem oživujícím veřejný prostor a mířícím na návštěvníky z řad široké veřejnosti. Na slyšení bylo upřesněno, že v projektu uvedený Olafur Eliasson jako jedna z největších stars světového umění se festivalu nezúčastní. Nicméně příležitost zde dostanou jiní umělci, většinou respektovaní čeští autoři (např. Jiří Černický). Porota oceňuje vykročení festivalu z užšího centra města i snahu klást větší na doprovodné programy a experimentální počiny pro užší počet diváků, které jsou však stejně důležité, neboť posouvají daný obor kupředu.</t>
  </si>
  <si>
    <t>návrh dotace 2020 (Rada)</t>
  </si>
  <si>
    <t>návrh dotace 2020 po mezioborové korekci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</si>
</sst>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9" tint="-0.249977111117893"/>
      <name val="Calibri"/>
      <family val="2"/>
      <charset val="238"/>
      <scheme val="minor"/>
    </font>
    <font>
      <b/>
      <sz val="12"/>
      <color theme="3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i/>
      <sz val="12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49">
    <xf numFmtId="0" fontId="0" fillId="0" borderId="0" xfId="0"/>
    <xf numFmtId="0" fontId="1" fillId="0" borderId="1" xfId="0" applyFont="1" applyBorder="1" applyAlignment="1">
      <alignment horizontal="center"/>
    </xf>
    <xf numFmtId="0" fontId="3" fillId="2" borderId="4" xfId="0" applyFont="1" applyFill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2" fontId="0" fillId="0" borderId="9" xfId="0" applyNumberFormat="1" applyBorder="1"/>
    <xf numFmtId="2" fontId="0" fillId="0" borderId="8" xfId="0" applyNumberFormat="1" applyBorder="1"/>
    <xf numFmtId="2" fontId="0" fillId="0" borderId="10" xfId="0" applyNumberFormat="1" applyBorder="1"/>
    <xf numFmtId="2" fontId="0" fillId="0" borderId="11" xfId="0" applyNumberFormat="1" applyBorder="1"/>
    <xf numFmtId="0" fontId="1" fillId="0" borderId="0" xfId="0" applyFont="1"/>
    <xf numFmtId="0" fontId="0" fillId="0" borderId="12" xfId="0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0" fillId="0" borderId="12" xfId="0" applyBorder="1"/>
    <xf numFmtId="0" fontId="5" fillId="0" borderId="12" xfId="0" applyFont="1" applyBorder="1" applyAlignment="1"/>
    <xf numFmtId="0" fontId="0" fillId="0" borderId="12" xfId="0" applyFill="1" applyBorder="1" applyAlignment="1">
      <alignment horizontal="left" vertical="center"/>
    </xf>
    <xf numFmtId="0" fontId="2" fillId="2" borderId="14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center" wrapText="1"/>
    </xf>
    <xf numFmtId="0" fontId="0" fillId="0" borderId="12" xfId="0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0" fillId="2" borderId="17" xfId="0" applyFill="1" applyBorder="1"/>
    <xf numFmtId="0" fontId="0" fillId="2" borderId="18" xfId="0" applyFill="1" applyBorder="1"/>
    <xf numFmtId="0" fontId="0" fillId="2" borderId="19" xfId="0" applyFill="1" applyBorder="1"/>
    <xf numFmtId="0" fontId="9" fillId="0" borderId="12" xfId="0" applyFont="1" applyBorder="1" applyAlignment="1">
      <alignment wrapText="1"/>
    </xf>
    <xf numFmtId="0" fontId="0" fillId="0" borderId="12" xfId="0" applyFill="1" applyBorder="1"/>
    <xf numFmtId="0" fontId="0" fillId="2" borderId="20" xfId="0" applyFill="1" applyBorder="1"/>
    <xf numFmtId="0" fontId="0" fillId="0" borderId="13" xfId="0" applyFill="1" applyBorder="1" applyAlignment="1">
      <alignment horizontal="left" vertical="center"/>
    </xf>
    <xf numFmtId="3" fontId="0" fillId="0" borderId="12" xfId="0" applyNumberFormat="1" applyFill="1" applyBorder="1" applyAlignment="1">
      <alignment horizontal="center"/>
    </xf>
    <xf numFmtId="3" fontId="8" fillId="3" borderId="12" xfId="0" applyNumberFormat="1" applyFont="1" applyFill="1" applyBorder="1" applyAlignment="1">
      <alignment horizontal="center" vertical="center"/>
    </xf>
    <xf numFmtId="3" fontId="0" fillId="2" borderId="12" xfId="0" applyNumberFormat="1" applyFill="1" applyBorder="1" applyAlignment="1">
      <alignment horizontal="center"/>
    </xf>
    <xf numFmtId="0" fontId="5" fillId="0" borderId="13" xfId="0" applyFont="1" applyBorder="1" applyAlignment="1"/>
    <xf numFmtId="3" fontId="0" fillId="3" borderId="12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4" borderId="12" xfId="0" applyFill="1" applyBorder="1" applyAlignment="1">
      <alignment horizontal="center"/>
    </xf>
    <xf numFmtId="0" fontId="10" fillId="0" borderId="12" xfId="0" applyFont="1" applyBorder="1" applyAlignment="1">
      <alignment vertical="center" wrapText="1"/>
    </xf>
    <xf numFmtId="0" fontId="0" fillId="0" borderId="12" xfId="0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vertical="center" wrapText="1"/>
    </xf>
    <xf numFmtId="0" fontId="0" fillId="2" borderId="12" xfId="0" applyFill="1" applyBorder="1" applyAlignment="1">
      <alignment wrapText="1"/>
    </xf>
    <xf numFmtId="0" fontId="5" fillId="0" borderId="12" xfId="0" applyFont="1" applyBorder="1" applyAlignment="1">
      <alignment horizontal="center" vertical="center" wrapText="1"/>
    </xf>
    <xf numFmtId="0" fontId="0" fillId="2" borderId="12" xfId="0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3" fontId="0" fillId="0" borderId="12" xfId="0" applyNumberFormat="1" applyFill="1" applyBorder="1" applyAlignment="1">
      <alignment horizontal="center" wrapText="1"/>
    </xf>
    <xf numFmtId="3" fontId="0" fillId="0" borderId="0" xfId="0" applyNumberFormat="1" applyFont="1" applyAlignment="1">
      <alignment horizontal="center"/>
    </xf>
    <xf numFmtId="3" fontId="0" fillId="0" borderId="0" xfId="0" applyNumberFormat="1"/>
  </cellXfs>
  <cellStyles count="2">
    <cellStyle name="Excel Built-in Normal" xfId="1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it.roubicek/Documents/2020/PF%202020/PF%20V&#253;tvarno%202020/Rady%20PF-V%202020/Bodov&#225;n&#237;%20PF-V%202020/2020_PF-V_bodovaci%20tabulka_scitac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1"/>
      <sheetName val="P2"/>
      <sheetName val="P3"/>
      <sheetName val="P4"/>
      <sheetName val="Souhrn"/>
      <sheetName val="Souhrn nesčítá!"/>
      <sheetName val="prehled"/>
      <sheetName val="List2"/>
    </sheetNames>
    <sheetDataSet>
      <sheetData sheetId="0">
        <row r="2">
          <cell r="H2">
            <v>6</v>
          </cell>
          <cell r="I2">
            <v>3</v>
          </cell>
          <cell r="J2">
            <v>4</v>
          </cell>
          <cell r="K2">
            <v>3</v>
          </cell>
          <cell r="L2">
            <v>16</v>
          </cell>
          <cell r="M2">
            <v>5</v>
          </cell>
          <cell r="N2">
            <v>5</v>
          </cell>
          <cell r="O2">
            <v>7</v>
          </cell>
          <cell r="P2">
            <v>6</v>
          </cell>
          <cell r="Q2">
            <v>5</v>
          </cell>
          <cell r="R2">
            <v>5</v>
          </cell>
          <cell r="S2">
            <v>33</v>
          </cell>
        </row>
        <row r="3">
          <cell r="H3">
            <v>5</v>
          </cell>
          <cell r="I3">
            <v>3</v>
          </cell>
          <cell r="J3">
            <v>4</v>
          </cell>
          <cell r="K3">
            <v>3</v>
          </cell>
          <cell r="L3">
            <v>15</v>
          </cell>
          <cell r="M3">
            <v>5</v>
          </cell>
          <cell r="N3">
            <v>3</v>
          </cell>
          <cell r="O3">
            <v>6</v>
          </cell>
          <cell r="P3">
            <v>6</v>
          </cell>
          <cell r="Q3">
            <v>5</v>
          </cell>
          <cell r="R3">
            <v>5</v>
          </cell>
          <cell r="S3">
            <v>30</v>
          </cell>
        </row>
        <row r="4">
          <cell r="H4">
            <v>8</v>
          </cell>
          <cell r="I4">
            <v>4</v>
          </cell>
          <cell r="J4">
            <v>4</v>
          </cell>
          <cell r="K4">
            <v>4</v>
          </cell>
          <cell r="L4">
            <v>20</v>
          </cell>
          <cell r="M4">
            <v>7</v>
          </cell>
          <cell r="N4">
            <v>8</v>
          </cell>
          <cell r="O4">
            <v>7</v>
          </cell>
          <cell r="P4">
            <v>9</v>
          </cell>
          <cell r="Q4">
            <v>5</v>
          </cell>
          <cell r="R4">
            <v>5</v>
          </cell>
          <cell r="S4">
            <v>41</v>
          </cell>
        </row>
        <row r="5">
          <cell r="H5">
            <v>5</v>
          </cell>
          <cell r="I5">
            <v>3</v>
          </cell>
          <cell r="J5">
            <v>4</v>
          </cell>
          <cell r="K5">
            <v>3</v>
          </cell>
          <cell r="L5">
            <v>15</v>
          </cell>
          <cell r="M5">
            <v>5</v>
          </cell>
          <cell r="N5">
            <v>4</v>
          </cell>
          <cell r="O5">
            <v>6</v>
          </cell>
          <cell r="P5">
            <v>7</v>
          </cell>
          <cell r="Q5">
            <v>5</v>
          </cell>
          <cell r="R5">
            <v>5</v>
          </cell>
          <cell r="S5">
            <v>32</v>
          </cell>
        </row>
        <row r="6">
          <cell r="H6">
            <v>9</v>
          </cell>
          <cell r="I6">
            <v>5</v>
          </cell>
          <cell r="J6">
            <v>5</v>
          </cell>
          <cell r="K6">
            <v>4</v>
          </cell>
          <cell r="L6">
            <v>23</v>
          </cell>
          <cell r="M6">
            <v>10</v>
          </cell>
          <cell r="N6">
            <v>9</v>
          </cell>
          <cell r="O6">
            <v>8</v>
          </cell>
          <cell r="P6">
            <v>9</v>
          </cell>
          <cell r="Q6">
            <v>5</v>
          </cell>
          <cell r="R6">
            <v>5</v>
          </cell>
          <cell r="S6">
            <v>46</v>
          </cell>
        </row>
        <row r="7">
          <cell r="H7">
            <v>9</v>
          </cell>
          <cell r="I7">
            <v>4</v>
          </cell>
          <cell r="J7">
            <v>5</v>
          </cell>
          <cell r="K7">
            <v>5</v>
          </cell>
          <cell r="L7">
            <v>23</v>
          </cell>
          <cell r="M7">
            <v>10</v>
          </cell>
          <cell r="N7">
            <v>8</v>
          </cell>
          <cell r="O7">
            <v>9</v>
          </cell>
          <cell r="P7">
            <v>9</v>
          </cell>
          <cell r="Q7">
            <v>5</v>
          </cell>
          <cell r="R7">
            <v>5</v>
          </cell>
          <cell r="S7">
            <v>46</v>
          </cell>
        </row>
        <row r="8">
          <cell r="H8">
            <v>8</v>
          </cell>
          <cell r="I8">
            <v>5</v>
          </cell>
          <cell r="J8">
            <v>5</v>
          </cell>
          <cell r="K8">
            <v>4</v>
          </cell>
          <cell r="L8">
            <v>22</v>
          </cell>
          <cell r="M8">
            <v>10</v>
          </cell>
          <cell r="N8">
            <v>8</v>
          </cell>
          <cell r="O8">
            <v>8</v>
          </cell>
          <cell r="P8">
            <v>9</v>
          </cell>
          <cell r="Q8">
            <v>5</v>
          </cell>
          <cell r="R8">
            <v>5</v>
          </cell>
          <cell r="S8">
            <v>45</v>
          </cell>
        </row>
        <row r="9">
          <cell r="H9">
            <v>8</v>
          </cell>
          <cell r="I9">
            <v>4</v>
          </cell>
          <cell r="J9">
            <v>5</v>
          </cell>
          <cell r="K9">
            <v>5</v>
          </cell>
          <cell r="L9">
            <v>22</v>
          </cell>
          <cell r="M9">
            <v>7</v>
          </cell>
          <cell r="N9">
            <v>3</v>
          </cell>
          <cell r="O9">
            <v>7</v>
          </cell>
          <cell r="P9">
            <v>7</v>
          </cell>
          <cell r="Q9">
            <v>5</v>
          </cell>
          <cell r="R9">
            <v>5</v>
          </cell>
          <cell r="S9">
            <v>34</v>
          </cell>
        </row>
      </sheetData>
      <sheetData sheetId="1">
        <row r="2">
          <cell r="H2">
            <v>8</v>
          </cell>
          <cell r="I2">
            <v>4</v>
          </cell>
          <cell r="J2">
            <v>4</v>
          </cell>
          <cell r="K2">
            <v>4</v>
          </cell>
          <cell r="L2">
            <v>20</v>
          </cell>
          <cell r="M2">
            <v>6</v>
          </cell>
          <cell r="N2">
            <v>6</v>
          </cell>
          <cell r="O2">
            <v>7</v>
          </cell>
          <cell r="P2">
            <v>8</v>
          </cell>
          <cell r="Q2">
            <v>5</v>
          </cell>
          <cell r="R2">
            <v>4</v>
          </cell>
          <cell r="S2">
            <v>36</v>
          </cell>
        </row>
        <row r="3">
          <cell r="H3">
            <v>6</v>
          </cell>
          <cell r="I3">
            <v>3</v>
          </cell>
          <cell r="J3">
            <v>4</v>
          </cell>
          <cell r="K3">
            <v>3</v>
          </cell>
          <cell r="L3">
            <v>16</v>
          </cell>
          <cell r="M3">
            <v>5</v>
          </cell>
          <cell r="N3">
            <v>5</v>
          </cell>
          <cell r="O3">
            <v>6</v>
          </cell>
          <cell r="P3">
            <v>7</v>
          </cell>
          <cell r="Q3">
            <v>3</v>
          </cell>
          <cell r="R3">
            <v>4</v>
          </cell>
          <cell r="S3">
            <v>30</v>
          </cell>
        </row>
        <row r="4">
          <cell r="H4">
            <v>9</v>
          </cell>
          <cell r="I4">
            <v>4</v>
          </cell>
          <cell r="J4">
            <v>4</v>
          </cell>
          <cell r="K4">
            <v>4</v>
          </cell>
          <cell r="L4">
            <v>21</v>
          </cell>
          <cell r="M4">
            <v>7</v>
          </cell>
          <cell r="N4">
            <v>7</v>
          </cell>
          <cell r="O4">
            <v>7</v>
          </cell>
          <cell r="P4">
            <v>7</v>
          </cell>
          <cell r="Q4">
            <v>4</v>
          </cell>
          <cell r="R4">
            <v>5</v>
          </cell>
          <cell r="S4">
            <v>37</v>
          </cell>
        </row>
        <row r="5">
          <cell r="H5">
            <v>7</v>
          </cell>
          <cell r="I5">
            <v>10</v>
          </cell>
          <cell r="J5">
            <v>4</v>
          </cell>
          <cell r="K5">
            <v>5</v>
          </cell>
          <cell r="L5">
            <v>26</v>
          </cell>
          <cell r="M5">
            <v>8</v>
          </cell>
          <cell r="N5">
            <v>7</v>
          </cell>
          <cell r="O5">
            <v>7</v>
          </cell>
          <cell r="P5">
            <v>6</v>
          </cell>
          <cell r="Q5">
            <v>4</v>
          </cell>
          <cell r="R5">
            <v>4</v>
          </cell>
          <cell r="S5">
            <v>36</v>
          </cell>
        </row>
        <row r="6">
          <cell r="H6">
            <v>7</v>
          </cell>
          <cell r="I6">
            <v>9</v>
          </cell>
          <cell r="J6">
            <v>4</v>
          </cell>
          <cell r="K6">
            <v>5</v>
          </cell>
          <cell r="L6">
            <v>25</v>
          </cell>
          <cell r="M6">
            <v>7</v>
          </cell>
          <cell r="N6">
            <v>8</v>
          </cell>
          <cell r="O6">
            <v>8</v>
          </cell>
          <cell r="P6">
            <v>8</v>
          </cell>
          <cell r="Q6">
            <v>4</v>
          </cell>
          <cell r="R6">
            <v>4</v>
          </cell>
          <cell r="S6">
            <v>39</v>
          </cell>
        </row>
        <row r="7">
          <cell r="H7">
            <v>10</v>
          </cell>
          <cell r="I7">
            <v>7</v>
          </cell>
          <cell r="J7">
            <v>5</v>
          </cell>
          <cell r="K7">
            <v>5</v>
          </cell>
          <cell r="L7">
            <v>27</v>
          </cell>
          <cell r="M7">
            <v>10</v>
          </cell>
          <cell r="N7">
            <v>7</v>
          </cell>
          <cell r="O7">
            <v>9</v>
          </cell>
          <cell r="P7">
            <v>7</v>
          </cell>
          <cell r="Q7">
            <v>5</v>
          </cell>
          <cell r="R7">
            <v>4</v>
          </cell>
          <cell r="S7">
            <v>42</v>
          </cell>
        </row>
        <row r="8">
          <cell r="H8">
            <v>7</v>
          </cell>
          <cell r="I8">
            <v>7</v>
          </cell>
          <cell r="J8">
            <v>4</v>
          </cell>
          <cell r="K8">
            <v>3</v>
          </cell>
          <cell r="L8">
            <v>21</v>
          </cell>
          <cell r="M8">
            <v>8</v>
          </cell>
          <cell r="N8">
            <v>7</v>
          </cell>
          <cell r="O8">
            <v>6</v>
          </cell>
          <cell r="P8">
            <v>7</v>
          </cell>
          <cell r="Q8">
            <v>3</v>
          </cell>
          <cell r="R8">
            <v>4</v>
          </cell>
          <cell r="S8">
            <v>35</v>
          </cell>
        </row>
        <row r="9">
          <cell r="H9">
            <v>7</v>
          </cell>
          <cell r="I9">
            <v>6</v>
          </cell>
          <cell r="J9">
            <v>5</v>
          </cell>
          <cell r="K9">
            <v>5</v>
          </cell>
          <cell r="L9">
            <v>23</v>
          </cell>
          <cell r="M9">
            <v>7</v>
          </cell>
          <cell r="N9">
            <v>5</v>
          </cell>
          <cell r="O9">
            <v>7</v>
          </cell>
          <cell r="P9">
            <v>7</v>
          </cell>
          <cell r="Q9">
            <v>3</v>
          </cell>
          <cell r="R9">
            <v>4</v>
          </cell>
          <cell r="S9">
            <v>33</v>
          </cell>
        </row>
      </sheetData>
      <sheetData sheetId="2">
        <row r="2">
          <cell r="H2">
            <v>7</v>
          </cell>
          <cell r="I2">
            <v>4</v>
          </cell>
          <cell r="J2">
            <v>3</v>
          </cell>
          <cell r="K2">
            <v>2</v>
          </cell>
          <cell r="L2">
            <v>16</v>
          </cell>
          <cell r="M2">
            <v>6</v>
          </cell>
          <cell r="N2">
            <v>6</v>
          </cell>
          <cell r="O2">
            <v>8</v>
          </cell>
          <cell r="P2">
            <v>8</v>
          </cell>
          <cell r="Q2">
            <v>3</v>
          </cell>
          <cell r="R2">
            <v>2</v>
          </cell>
          <cell r="S2">
            <v>33</v>
          </cell>
        </row>
        <row r="3">
          <cell r="H3">
            <v>5</v>
          </cell>
          <cell r="I3">
            <v>4</v>
          </cell>
          <cell r="J3">
            <v>3</v>
          </cell>
          <cell r="K3">
            <v>3</v>
          </cell>
          <cell r="L3">
            <v>15</v>
          </cell>
          <cell r="M3">
            <v>4</v>
          </cell>
          <cell r="N3">
            <v>4</v>
          </cell>
          <cell r="O3">
            <v>6</v>
          </cell>
          <cell r="P3">
            <v>5</v>
          </cell>
          <cell r="Q3">
            <v>2</v>
          </cell>
          <cell r="R3">
            <v>2</v>
          </cell>
          <cell r="S3">
            <v>23</v>
          </cell>
        </row>
        <row r="4">
          <cell r="H4">
            <v>9</v>
          </cell>
          <cell r="I4">
            <v>5</v>
          </cell>
          <cell r="J4">
            <v>3</v>
          </cell>
          <cell r="K4">
            <v>4</v>
          </cell>
          <cell r="L4">
            <v>21</v>
          </cell>
          <cell r="M4">
            <v>7</v>
          </cell>
          <cell r="N4">
            <v>8</v>
          </cell>
          <cell r="O4">
            <v>9</v>
          </cell>
          <cell r="P4">
            <v>8</v>
          </cell>
          <cell r="Q4">
            <v>5</v>
          </cell>
          <cell r="R4">
            <v>5</v>
          </cell>
          <cell r="S4">
            <v>42</v>
          </cell>
        </row>
        <row r="5">
          <cell r="H5">
            <v>5</v>
          </cell>
          <cell r="I5">
            <v>3</v>
          </cell>
          <cell r="J5">
            <v>3</v>
          </cell>
          <cell r="K5">
            <v>3</v>
          </cell>
          <cell r="L5">
            <v>14</v>
          </cell>
          <cell r="M5">
            <v>5</v>
          </cell>
          <cell r="N5">
            <v>6</v>
          </cell>
          <cell r="O5">
            <v>8</v>
          </cell>
          <cell r="P5">
            <v>7</v>
          </cell>
          <cell r="Q5">
            <v>3</v>
          </cell>
          <cell r="R5">
            <v>2</v>
          </cell>
          <cell r="S5">
            <v>31</v>
          </cell>
        </row>
        <row r="6">
          <cell r="H6">
            <v>10</v>
          </cell>
          <cell r="I6">
            <v>5</v>
          </cell>
          <cell r="J6">
            <v>3</v>
          </cell>
          <cell r="K6">
            <v>4</v>
          </cell>
          <cell r="L6">
            <v>22</v>
          </cell>
          <cell r="M6">
            <v>7</v>
          </cell>
          <cell r="N6">
            <v>9</v>
          </cell>
          <cell r="O6">
            <v>8</v>
          </cell>
          <cell r="P6">
            <v>8</v>
          </cell>
          <cell r="Q6">
            <v>4</v>
          </cell>
          <cell r="R6">
            <v>3</v>
          </cell>
          <cell r="S6">
            <v>39</v>
          </cell>
        </row>
        <row r="7">
          <cell r="H7">
            <v>9</v>
          </cell>
          <cell r="I7">
            <v>4</v>
          </cell>
          <cell r="J7">
            <v>5</v>
          </cell>
          <cell r="K7">
            <v>5</v>
          </cell>
          <cell r="L7">
            <v>23</v>
          </cell>
          <cell r="M7">
            <v>10</v>
          </cell>
          <cell r="N7">
            <v>9</v>
          </cell>
          <cell r="O7">
            <v>9</v>
          </cell>
          <cell r="P7">
            <v>9</v>
          </cell>
          <cell r="Q7">
            <v>5</v>
          </cell>
          <cell r="R7">
            <v>3</v>
          </cell>
          <cell r="S7">
            <v>45</v>
          </cell>
        </row>
        <row r="8">
          <cell r="H8">
            <v>9</v>
          </cell>
          <cell r="I8">
            <v>4</v>
          </cell>
          <cell r="J8">
            <v>3</v>
          </cell>
          <cell r="K8">
            <v>3</v>
          </cell>
          <cell r="L8">
            <v>19</v>
          </cell>
          <cell r="M8">
            <v>8</v>
          </cell>
          <cell r="N8">
            <v>8</v>
          </cell>
          <cell r="O8">
            <v>7</v>
          </cell>
          <cell r="P8">
            <v>8</v>
          </cell>
          <cell r="Q8">
            <v>4</v>
          </cell>
          <cell r="R8">
            <v>3</v>
          </cell>
          <cell r="S8">
            <v>38</v>
          </cell>
        </row>
        <row r="9">
          <cell r="H9">
            <v>9</v>
          </cell>
          <cell r="I9">
            <v>5</v>
          </cell>
          <cell r="J9">
            <v>3</v>
          </cell>
          <cell r="K9">
            <v>3</v>
          </cell>
          <cell r="L9">
            <v>20</v>
          </cell>
          <cell r="M9">
            <v>7</v>
          </cell>
          <cell r="N9">
            <v>7</v>
          </cell>
          <cell r="O9">
            <v>8</v>
          </cell>
          <cell r="P9">
            <v>7</v>
          </cell>
          <cell r="Q9">
            <v>4</v>
          </cell>
          <cell r="R9">
            <v>4</v>
          </cell>
          <cell r="S9">
            <v>37</v>
          </cell>
        </row>
      </sheetData>
      <sheetData sheetId="3">
        <row r="2">
          <cell r="H2">
            <v>8</v>
          </cell>
          <cell r="I2">
            <v>5</v>
          </cell>
          <cell r="J2">
            <v>4</v>
          </cell>
          <cell r="K2">
            <v>2</v>
          </cell>
          <cell r="L2">
            <v>19</v>
          </cell>
          <cell r="M2">
            <v>8</v>
          </cell>
          <cell r="N2">
            <v>8</v>
          </cell>
          <cell r="O2">
            <v>6</v>
          </cell>
          <cell r="P2">
            <v>7</v>
          </cell>
          <cell r="Q2">
            <v>4</v>
          </cell>
          <cell r="R2">
            <v>2</v>
          </cell>
          <cell r="S2">
            <v>35</v>
          </cell>
        </row>
        <row r="3">
          <cell r="H3">
            <v>7</v>
          </cell>
          <cell r="I3">
            <v>3</v>
          </cell>
          <cell r="J3">
            <v>3</v>
          </cell>
          <cell r="K3">
            <v>4</v>
          </cell>
          <cell r="L3">
            <v>17</v>
          </cell>
          <cell r="M3">
            <v>5</v>
          </cell>
          <cell r="N3">
            <v>7</v>
          </cell>
          <cell r="O3">
            <v>7</v>
          </cell>
          <cell r="P3">
            <v>6</v>
          </cell>
          <cell r="Q3">
            <v>3</v>
          </cell>
          <cell r="R3">
            <v>2</v>
          </cell>
          <cell r="S3">
            <v>30</v>
          </cell>
        </row>
        <row r="4">
          <cell r="H4">
            <v>9</v>
          </cell>
          <cell r="I4">
            <v>4</v>
          </cell>
          <cell r="J4">
            <v>4</v>
          </cell>
          <cell r="K4">
            <v>5</v>
          </cell>
          <cell r="L4">
            <v>22</v>
          </cell>
          <cell r="M4">
            <v>8</v>
          </cell>
          <cell r="N4">
            <v>9</v>
          </cell>
          <cell r="O4">
            <v>8</v>
          </cell>
          <cell r="P4">
            <v>8</v>
          </cell>
          <cell r="Q4">
            <v>3</v>
          </cell>
          <cell r="R4">
            <v>2</v>
          </cell>
          <cell r="S4">
            <v>38</v>
          </cell>
        </row>
        <row r="5">
          <cell r="H5">
            <v>8</v>
          </cell>
          <cell r="I5">
            <v>5</v>
          </cell>
          <cell r="J5">
            <v>5</v>
          </cell>
          <cell r="K5">
            <v>3</v>
          </cell>
          <cell r="L5">
            <v>21</v>
          </cell>
          <cell r="M5">
            <v>7</v>
          </cell>
          <cell r="N5">
            <v>8</v>
          </cell>
          <cell r="O5">
            <v>9</v>
          </cell>
          <cell r="P5">
            <v>7</v>
          </cell>
          <cell r="Q5">
            <v>4</v>
          </cell>
          <cell r="R5">
            <v>3</v>
          </cell>
          <cell r="S5">
            <v>38</v>
          </cell>
        </row>
        <row r="6">
          <cell r="H6">
            <v>9</v>
          </cell>
          <cell r="I6">
            <v>5</v>
          </cell>
          <cell r="J6">
            <v>4</v>
          </cell>
          <cell r="K6">
            <v>4</v>
          </cell>
          <cell r="L6">
            <v>22</v>
          </cell>
          <cell r="M6">
            <v>8</v>
          </cell>
          <cell r="N6">
            <v>10</v>
          </cell>
          <cell r="O6">
            <v>9</v>
          </cell>
          <cell r="P6">
            <v>8</v>
          </cell>
          <cell r="Q6">
            <v>5</v>
          </cell>
          <cell r="R6">
            <v>4</v>
          </cell>
          <cell r="S6">
            <v>44</v>
          </cell>
        </row>
        <row r="7">
          <cell r="H7">
            <v>10</v>
          </cell>
          <cell r="I7">
            <v>3</v>
          </cell>
          <cell r="J7">
            <v>5</v>
          </cell>
          <cell r="K7">
            <v>5</v>
          </cell>
          <cell r="L7">
            <v>23</v>
          </cell>
          <cell r="M7">
            <v>10</v>
          </cell>
          <cell r="N7">
            <v>10</v>
          </cell>
          <cell r="O7">
            <v>9</v>
          </cell>
          <cell r="P7">
            <v>7</v>
          </cell>
          <cell r="Q7">
            <v>5</v>
          </cell>
          <cell r="R7">
            <v>4</v>
          </cell>
          <cell r="S7">
            <v>45</v>
          </cell>
        </row>
        <row r="8">
          <cell r="H8">
            <v>8</v>
          </cell>
          <cell r="I8">
            <v>3</v>
          </cell>
          <cell r="J8">
            <v>4</v>
          </cell>
          <cell r="K8">
            <v>3</v>
          </cell>
          <cell r="L8">
            <v>18</v>
          </cell>
          <cell r="M8">
            <v>8</v>
          </cell>
          <cell r="N8">
            <v>8</v>
          </cell>
          <cell r="O8">
            <v>7</v>
          </cell>
          <cell r="P8">
            <v>6</v>
          </cell>
          <cell r="Q8">
            <v>4</v>
          </cell>
          <cell r="R8">
            <v>3</v>
          </cell>
          <cell r="S8">
            <v>36</v>
          </cell>
        </row>
        <row r="9">
          <cell r="H9">
            <v>8</v>
          </cell>
          <cell r="I9">
            <v>3</v>
          </cell>
          <cell r="J9">
            <v>5</v>
          </cell>
          <cell r="K9">
            <v>5</v>
          </cell>
          <cell r="L9">
            <v>21</v>
          </cell>
          <cell r="M9">
            <v>7</v>
          </cell>
          <cell r="N9">
            <v>8</v>
          </cell>
          <cell r="O9">
            <v>8</v>
          </cell>
          <cell r="P9">
            <v>7</v>
          </cell>
          <cell r="Q9">
            <v>5</v>
          </cell>
          <cell r="R9">
            <v>4</v>
          </cell>
          <cell r="S9">
            <v>39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9"/>
  <sheetViews>
    <sheetView workbookViewId="0">
      <selection activeCell="B2" sqref="B2:B9"/>
    </sheetView>
  </sheetViews>
  <sheetFormatPr defaultRowHeight="15" x14ac:dyDescent="0.25"/>
  <cols>
    <col min="1" max="1" width="31.42578125" customWidth="1"/>
    <col min="2" max="2" width="43.140625" customWidth="1"/>
    <col min="3" max="20" width="10.7109375" customWidth="1"/>
  </cols>
  <sheetData>
    <row r="1" spans="1:20" ht="64.5" customHeight="1" thickBot="1" x14ac:dyDescent="0.3">
      <c r="A1" s="1" t="s">
        <v>0</v>
      </c>
      <c r="B1" s="1" t="s">
        <v>1</v>
      </c>
      <c r="C1" s="19" t="s">
        <v>2</v>
      </c>
      <c r="D1" s="20" t="s">
        <v>3</v>
      </c>
      <c r="E1" s="20" t="s">
        <v>4</v>
      </c>
      <c r="F1" s="21" t="s">
        <v>5</v>
      </c>
      <c r="G1" s="2" t="s">
        <v>6</v>
      </c>
      <c r="H1" s="3" t="s">
        <v>7</v>
      </c>
      <c r="I1" s="4" t="s">
        <v>8</v>
      </c>
      <c r="J1" s="4" t="s">
        <v>9</v>
      </c>
      <c r="K1" s="5" t="s">
        <v>10</v>
      </c>
      <c r="L1" s="6" t="s">
        <v>11</v>
      </c>
      <c r="M1" s="3" t="s">
        <v>12</v>
      </c>
      <c r="N1" s="4" t="s">
        <v>13</v>
      </c>
      <c r="O1" s="4" t="s">
        <v>14</v>
      </c>
      <c r="P1" s="5" t="s">
        <v>15</v>
      </c>
      <c r="Q1" s="4" t="s">
        <v>16</v>
      </c>
      <c r="R1" s="7" t="s">
        <v>17</v>
      </c>
      <c r="S1" s="6" t="s">
        <v>18</v>
      </c>
      <c r="T1" s="8" t="s">
        <v>19</v>
      </c>
    </row>
    <row r="2" spans="1:20" ht="15.75" thickBot="1" x14ac:dyDescent="0.3">
      <c r="A2" s="18" t="s">
        <v>23</v>
      </c>
      <c r="B2" s="18" t="s">
        <v>24</v>
      </c>
      <c r="C2" s="22">
        <v>6</v>
      </c>
      <c r="D2" s="14">
        <v>4</v>
      </c>
      <c r="E2" s="14">
        <v>3</v>
      </c>
      <c r="F2" s="23">
        <v>4</v>
      </c>
      <c r="G2" s="24">
        <f t="shared" ref="G2:G9" si="0">SUM(C2:F2)</f>
        <v>17</v>
      </c>
      <c r="H2" s="9">
        <f>AVERAGE([1]P1!H2,[1]P2!H2,[1]P3!H2,[1]P4!H2,)</f>
        <v>5.8</v>
      </c>
      <c r="I2" s="9">
        <f>AVERAGE([1]P1!I2,[1]P2!I2,[1]P3!I2,[1]P4!I2,)</f>
        <v>3.2</v>
      </c>
      <c r="J2" s="9">
        <f>AVERAGE([1]P1!J2,[1]P2!J2,[1]P3!J2,[1]P4!J2,)</f>
        <v>3</v>
      </c>
      <c r="K2" s="9">
        <f>AVERAGE([1]P1!K2,[1]P2!K2,[1]P3!K2,[1]P4!K2,)</f>
        <v>2.2000000000000002</v>
      </c>
      <c r="L2" s="10">
        <f>AVERAGE([1]P1!L2,[1]P2!L2,[1]P3!L2,[1]P4!L2,)</f>
        <v>14.2</v>
      </c>
      <c r="M2" s="9">
        <f>AVERAGE([1]P1!M2,[1]P2!M2,[1]P3!M2,[1]P4!M2,)</f>
        <v>5</v>
      </c>
      <c r="N2" s="9">
        <f>AVERAGE([1]P1!N2,[1]P2!N2,[1]P3!N2,[1]P4!N2,)</f>
        <v>5</v>
      </c>
      <c r="O2" s="9">
        <f>AVERAGE([1]P1!O2,[1]P2!O2,[1]P3!O2,[1]P4!O2,)</f>
        <v>5.6</v>
      </c>
      <c r="P2" s="9">
        <f>AVERAGE([1]P1!P2,[1]P2!P2,[1]P3!P2,[1]P4!P2,)</f>
        <v>5.8</v>
      </c>
      <c r="Q2" s="9">
        <f>AVERAGE([1]P1!Q2,[1]P2!Q2,[1]P3!Q2,[1]P4!Q2,)</f>
        <v>3.4</v>
      </c>
      <c r="R2" s="9">
        <f>AVERAGE([1]P1!R2,[1]P2!R2,[1]P3!R2,[1]P4!R2,)</f>
        <v>2.6</v>
      </c>
      <c r="S2" s="11">
        <f>AVERAGE([1]P1!S2,[1]P2!S2,[1]P3!S2,[1]P4!S2,)</f>
        <v>27.4</v>
      </c>
      <c r="T2" s="12">
        <v>69</v>
      </c>
    </row>
    <row r="3" spans="1:20" ht="15.75" thickBot="1" x14ac:dyDescent="0.3">
      <c r="A3" s="16" t="s">
        <v>25</v>
      </c>
      <c r="B3" s="17" t="s">
        <v>26</v>
      </c>
      <c r="C3" s="22">
        <v>7</v>
      </c>
      <c r="D3" s="14">
        <v>5</v>
      </c>
      <c r="E3" s="14">
        <v>3</v>
      </c>
      <c r="F3" s="23">
        <v>2</v>
      </c>
      <c r="G3" s="25">
        <f t="shared" si="0"/>
        <v>17</v>
      </c>
      <c r="H3" s="9">
        <f>AVERAGE([1]P1!H3,[1]P2!H3,[1]P3!H3,[1]P4!H3,)</f>
        <v>4.5999999999999996</v>
      </c>
      <c r="I3" s="9">
        <f>AVERAGE([1]P1!I3,[1]P2!I3,[1]P3!I3,[1]P4!I3,)</f>
        <v>2.6</v>
      </c>
      <c r="J3" s="9">
        <f>AVERAGE([1]P1!J3,[1]P2!J3,[1]P3!J3,[1]P4!J3,)</f>
        <v>2.8</v>
      </c>
      <c r="K3" s="9">
        <f>AVERAGE([1]P1!K3,[1]P2!K3,[1]P3!K3,[1]P4!K3,)</f>
        <v>2.6</v>
      </c>
      <c r="L3" s="10">
        <f>AVERAGE([1]P1!L3,[1]P2!L3,[1]P3!L3,[1]P4!L3,)</f>
        <v>12.6</v>
      </c>
      <c r="M3" s="9">
        <f>AVERAGE([1]P1!M3,[1]P2!M3,[1]P3!M3,[1]P4!M3,)</f>
        <v>3.8</v>
      </c>
      <c r="N3" s="9">
        <f>AVERAGE([1]P1!N3,[1]P2!N3,[1]P3!N3,[1]P4!N3,)</f>
        <v>3.8</v>
      </c>
      <c r="O3" s="9">
        <f>AVERAGE([1]P1!O3,[1]P2!O3,[1]P3!O3,[1]P4!O3,)</f>
        <v>5</v>
      </c>
      <c r="P3" s="9">
        <f>AVERAGE([1]P1!P3,[1]P2!P3,[1]P3!P3,[1]P4!P3,)</f>
        <v>4.8</v>
      </c>
      <c r="Q3" s="9">
        <f>AVERAGE([1]P1!Q3,[1]P2!Q3,[1]P3!Q3,[1]P4!Q3,)</f>
        <v>2.6</v>
      </c>
      <c r="R3" s="9">
        <f>AVERAGE([1]P1!R3,[1]P2!R3,[1]P3!R3,[1]P4!R3,)</f>
        <v>2.6</v>
      </c>
      <c r="S3" s="11">
        <f>AVERAGE([1]P1!S3,[1]P2!S3,[1]P3!S3,[1]P4!S3,)</f>
        <v>22.6</v>
      </c>
      <c r="T3" s="12">
        <v>61</v>
      </c>
    </row>
    <row r="4" spans="1:20" ht="15.75" thickBot="1" x14ac:dyDescent="0.3">
      <c r="A4" s="16" t="s">
        <v>27</v>
      </c>
      <c r="B4" s="17" t="s">
        <v>20</v>
      </c>
      <c r="C4" s="22">
        <v>5</v>
      </c>
      <c r="D4" s="14">
        <v>5</v>
      </c>
      <c r="E4" s="14">
        <v>5</v>
      </c>
      <c r="F4" s="23">
        <v>3</v>
      </c>
      <c r="G4" s="26">
        <f t="shared" si="0"/>
        <v>18</v>
      </c>
      <c r="H4" s="9">
        <f>AVERAGE([1]P1!H4,[1]P2!H4,[1]P3!H4,[1]P4!H4,)</f>
        <v>7</v>
      </c>
      <c r="I4" s="9">
        <f>AVERAGE([1]P1!I4,[1]P2!I4,[1]P3!I4,[1]P4!I4,)</f>
        <v>3.4</v>
      </c>
      <c r="J4" s="9">
        <f>AVERAGE([1]P1!J4,[1]P2!J4,[1]P3!J4,[1]P4!J4,)</f>
        <v>3</v>
      </c>
      <c r="K4" s="9">
        <f>AVERAGE([1]P1!K4,[1]P2!K4,[1]P3!K4,[1]P4!K4,)</f>
        <v>3.4</v>
      </c>
      <c r="L4" s="10">
        <f>AVERAGE([1]P1!L4,[1]P2!L4,[1]P3!L4,[1]P4!L4,)</f>
        <v>16.8</v>
      </c>
      <c r="M4" s="9">
        <f>AVERAGE([1]P1!M4,[1]P2!M4,[1]P3!M4,[1]P4!M4,)</f>
        <v>5.8</v>
      </c>
      <c r="N4" s="9">
        <f>AVERAGE([1]P1!N4,[1]P2!N4,[1]P3!N4,[1]P4!N4,)</f>
        <v>6.4</v>
      </c>
      <c r="O4" s="9">
        <f>AVERAGE([1]P1!O4,[1]P2!O4,[1]P3!O4,[1]P4!O4,)</f>
        <v>6.2</v>
      </c>
      <c r="P4" s="9">
        <f>AVERAGE([1]P1!P4,[1]P2!P4,[1]P3!P4,[1]P4!P4,)</f>
        <v>6.4</v>
      </c>
      <c r="Q4" s="9">
        <f>AVERAGE([1]P1!Q4,[1]P2!Q4,[1]P3!Q4,[1]P4!Q4,)</f>
        <v>3.4</v>
      </c>
      <c r="R4" s="9">
        <f>AVERAGE([1]P1!R4,[1]P2!R4,[1]P3!R4,[1]P4!R4,)</f>
        <v>3.4</v>
      </c>
      <c r="S4" s="11">
        <f>AVERAGE([1]P1!S4,[1]P2!S4,[1]P3!S4,[1]P4!S4,)</f>
        <v>31.6</v>
      </c>
      <c r="T4" s="12">
        <v>78.5</v>
      </c>
    </row>
    <row r="5" spans="1:20" ht="25.5" thickBot="1" x14ac:dyDescent="0.3">
      <c r="A5" s="27" t="s">
        <v>28</v>
      </c>
      <c r="B5" s="17" t="s">
        <v>29</v>
      </c>
      <c r="C5" s="22">
        <v>4</v>
      </c>
      <c r="D5" s="14">
        <v>5</v>
      </c>
      <c r="E5" s="14">
        <v>2</v>
      </c>
      <c r="F5" s="23">
        <v>2</v>
      </c>
      <c r="G5" s="26">
        <f t="shared" si="0"/>
        <v>13</v>
      </c>
      <c r="H5" s="9">
        <f>AVERAGE([1]P1!H5,[1]P2!H5,[1]P3!H5,[1]P4!H5,)</f>
        <v>5</v>
      </c>
      <c r="I5" s="9">
        <f>AVERAGE([1]P1!I5,[1]P2!I5,[1]P3!I5,[1]P4!I5,)</f>
        <v>4.2</v>
      </c>
      <c r="J5" s="9">
        <f>AVERAGE([1]P1!J5,[1]P2!J5,[1]P3!J5,[1]P4!J5,)</f>
        <v>3.2</v>
      </c>
      <c r="K5" s="9">
        <f>AVERAGE([1]P1!K5,[1]P2!K5,[1]P3!K5,[1]P4!K5,)</f>
        <v>2.8</v>
      </c>
      <c r="L5" s="10">
        <f>AVERAGE([1]P1!L5,[1]P2!L5,[1]P3!L5,[1]P4!L5,)</f>
        <v>15.2</v>
      </c>
      <c r="M5" s="9">
        <f>AVERAGE([1]P1!M5,[1]P2!M5,[1]P3!M5,[1]P4!M5,)</f>
        <v>5</v>
      </c>
      <c r="N5" s="9">
        <f>AVERAGE([1]P1!N5,[1]P2!N5,[1]P3!N5,[1]P4!N5,)</f>
        <v>5</v>
      </c>
      <c r="O5" s="9">
        <f>AVERAGE([1]P1!O5,[1]P2!O5,[1]P3!O5,[1]P4!O5,)</f>
        <v>6</v>
      </c>
      <c r="P5" s="9">
        <f>AVERAGE([1]P1!P5,[1]P2!P5,[1]P3!P5,[1]P4!P5,)</f>
        <v>5.4</v>
      </c>
      <c r="Q5" s="9">
        <f>AVERAGE([1]P1!Q5,[1]P2!Q5,[1]P3!Q5,[1]P4!Q5,)</f>
        <v>3.2</v>
      </c>
      <c r="R5" s="9">
        <f>AVERAGE([1]P1!R5,[1]P2!R5,[1]P3!R5,[1]P4!R5,)</f>
        <v>2.8</v>
      </c>
      <c r="S5" s="11">
        <f>AVERAGE([1]P1!S5,[1]P2!S5,[1]P3!S5,[1]P4!S5,)</f>
        <v>27.4</v>
      </c>
      <c r="T5" s="12">
        <v>66.25</v>
      </c>
    </row>
    <row r="6" spans="1:20" ht="15.75" thickBot="1" x14ac:dyDescent="0.3">
      <c r="A6" s="28" t="s">
        <v>30</v>
      </c>
      <c r="B6" s="17" t="s">
        <v>31</v>
      </c>
      <c r="C6" s="22">
        <v>6</v>
      </c>
      <c r="D6" s="14">
        <v>4</v>
      </c>
      <c r="E6" s="14">
        <v>3</v>
      </c>
      <c r="F6" s="23">
        <v>4</v>
      </c>
      <c r="G6" s="26">
        <f t="shared" si="0"/>
        <v>17</v>
      </c>
      <c r="H6" s="9">
        <f>AVERAGE([1]P1!H6,[1]P2!H6,[1]P3!H6,[1]P4!H6,)</f>
        <v>7</v>
      </c>
      <c r="I6" s="9">
        <f>AVERAGE([1]P1!I6,[1]P2!I6,[1]P3!I6,[1]P4!I6,)</f>
        <v>4.8</v>
      </c>
      <c r="J6" s="9">
        <f>AVERAGE([1]P1!J6,[1]P2!J6,[1]P3!J6,[1]P4!J6,)</f>
        <v>3.2</v>
      </c>
      <c r="K6" s="9">
        <f>AVERAGE([1]P1!K6,[1]P2!K6,[1]P3!K6,[1]P4!K6,)</f>
        <v>3.4</v>
      </c>
      <c r="L6" s="10">
        <f>AVERAGE([1]P1!L6,[1]P2!L6,[1]P3!L6,[1]P4!L6,)</f>
        <v>18.399999999999999</v>
      </c>
      <c r="M6" s="9">
        <f>AVERAGE([1]P1!M6,[1]P2!M6,[1]P3!M6,[1]P4!M6,)</f>
        <v>6.4</v>
      </c>
      <c r="N6" s="9">
        <f>AVERAGE([1]P1!N6,[1]P2!N6,[1]P3!N6,[1]P4!N6,)</f>
        <v>7.2</v>
      </c>
      <c r="O6" s="9">
        <f>AVERAGE([1]P1!O6,[1]P2!O6,[1]P3!O6,[1]P4!O6,)</f>
        <v>6.6</v>
      </c>
      <c r="P6" s="9">
        <f>AVERAGE([1]P1!P6,[1]P2!P6,[1]P3!P6,[1]P4!P6,)</f>
        <v>6.6</v>
      </c>
      <c r="Q6" s="9">
        <f>AVERAGE([1]P1!Q6,[1]P2!Q6,[1]P3!Q6,[1]P4!Q6,)</f>
        <v>3.6</v>
      </c>
      <c r="R6" s="9">
        <f>AVERAGE([1]P1!R6,[1]P2!R6,[1]P3!R6,[1]P4!R6,)</f>
        <v>3.2</v>
      </c>
      <c r="S6" s="11">
        <f>AVERAGE([1]P1!S6,[1]P2!S6,[1]P3!S6,[1]P4!S6,)</f>
        <v>33.6</v>
      </c>
      <c r="T6" s="12">
        <v>82</v>
      </c>
    </row>
    <row r="7" spans="1:20" ht="15.75" thickBot="1" x14ac:dyDescent="0.3">
      <c r="A7" s="28" t="s">
        <v>32</v>
      </c>
      <c r="B7" s="17" t="s">
        <v>33</v>
      </c>
      <c r="C7" s="22">
        <v>5</v>
      </c>
      <c r="D7" s="14">
        <v>5</v>
      </c>
      <c r="E7" s="14">
        <v>4</v>
      </c>
      <c r="F7" s="14">
        <v>3</v>
      </c>
      <c r="G7" s="26">
        <f t="shared" si="0"/>
        <v>17</v>
      </c>
      <c r="H7" s="9">
        <f>AVERAGE([1]P1!H7,[1]P2!H7,[1]P3!H7,[1]P4!H7,)</f>
        <v>7.6</v>
      </c>
      <c r="I7" s="9">
        <f>AVERAGE([1]P1!I7,[1]P2!I7,[1]P3!I7,[1]P4!I7,)</f>
        <v>3.6</v>
      </c>
      <c r="J7" s="9">
        <f>AVERAGE([1]P1!J7,[1]P2!J7,[1]P3!J7,[1]P4!J7,)</f>
        <v>4</v>
      </c>
      <c r="K7" s="9">
        <f>AVERAGE([1]P1!K7,[1]P2!K7,[1]P3!K7,[1]P4!K7,)</f>
        <v>4</v>
      </c>
      <c r="L7" s="10">
        <f>AVERAGE([1]P1!L7,[1]P2!L7,[1]P3!L7,[1]P4!L7,)</f>
        <v>19.2</v>
      </c>
      <c r="M7" s="9">
        <f>AVERAGE([1]P1!M7,[1]P2!M7,[1]P3!M7,[1]P4!M7,)</f>
        <v>8</v>
      </c>
      <c r="N7" s="9">
        <f>AVERAGE([1]P1!N7,[1]P2!N7,[1]P3!N7,[1]P4!N7,)</f>
        <v>6.8</v>
      </c>
      <c r="O7" s="9">
        <f>AVERAGE([1]P1!O7,[1]P2!O7,[1]P3!O7,[1]P4!O7,)</f>
        <v>7.2</v>
      </c>
      <c r="P7" s="9">
        <f>AVERAGE([1]P1!P7,[1]P2!P7,[1]P3!P7,[1]P4!P7,)</f>
        <v>6.4</v>
      </c>
      <c r="Q7" s="9">
        <f>AVERAGE([1]P1!Q7,[1]P2!Q7,[1]P3!Q7,[1]P4!Q7,)</f>
        <v>4</v>
      </c>
      <c r="R7" s="9">
        <f>AVERAGE([1]P1!R7,[1]P2!R7,[1]P3!R7,[1]P4!R7,)</f>
        <v>3.2</v>
      </c>
      <c r="S7" s="11">
        <f>AVERAGE([1]P1!S7,[1]P2!S7,[1]P3!S7,[1]P4!S7,)</f>
        <v>35.6</v>
      </c>
      <c r="T7" s="12">
        <v>85.5</v>
      </c>
    </row>
    <row r="8" spans="1:20" ht="15.75" thickBot="1" x14ac:dyDescent="0.3">
      <c r="A8" s="28" t="s">
        <v>34</v>
      </c>
      <c r="B8" s="17" t="s">
        <v>35</v>
      </c>
      <c r="C8" s="22">
        <v>4</v>
      </c>
      <c r="D8" s="14">
        <v>5</v>
      </c>
      <c r="E8" s="14">
        <v>2</v>
      </c>
      <c r="F8" s="14">
        <v>4</v>
      </c>
      <c r="G8" s="26">
        <f t="shared" si="0"/>
        <v>15</v>
      </c>
      <c r="H8" s="9">
        <f>AVERAGE([1]P1!H8,[1]P2!H8,[1]P3!H8,[1]P4!H8,)</f>
        <v>6.4</v>
      </c>
      <c r="I8" s="9">
        <f>AVERAGE([1]P1!I8,[1]P2!I8,[1]P3!I8,[1]P4!I8,)</f>
        <v>3.8</v>
      </c>
      <c r="J8" s="9">
        <f>AVERAGE([1]P1!J8,[1]P2!J8,[1]P3!J8,[1]P4!J8,)</f>
        <v>3.2</v>
      </c>
      <c r="K8" s="9">
        <f>AVERAGE([1]P1!K8,[1]P2!K8,[1]P3!K8,[1]P4!K8,)</f>
        <v>2.6</v>
      </c>
      <c r="L8" s="10">
        <f>AVERAGE([1]P1!L8,[1]P2!L8,[1]P3!L8,[1]P4!L8,)</f>
        <v>16</v>
      </c>
      <c r="M8" s="9">
        <f>AVERAGE([1]P1!M8,[1]P2!M8,[1]P3!M8,[1]P4!M8,)</f>
        <v>6.8</v>
      </c>
      <c r="N8" s="9">
        <f>AVERAGE([1]P1!N8,[1]P2!N8,[1]P3!N8,[1]P4!N8,)</f>
        <v>6.2</v>
      </c>
      <c r="O8" s="9">
        <f>AVERAGE([1]P1!O8,[1]P2!O8,[1]P3!O8,[1]P4!O8,)</f>
        <v>5.6</v>
      </c>
      <c r="P8" s="9">
        <f>AVERAGE([1]P1!P8,[1]P2!P8,[1]P3!P8,[1]P4!P8,)</f>
        <v>6</v>
      </c>
      <c r="Q8" s="9">
        <f>AVERAGE([1]P1!Q8,[1]P2!Q8,[1]P3!Q8,[1]P4!Q8,)</f>
        <v>3.2</v>
      </c>
      <c r="R8" s="9">
        <f>AVERAGE([1]P1!R8,[1]P2!R8,[1]P3!R8,[1]P4!R8,)</f>
        <v>3</v>
      </c>
      <c r="S8" s="11">
        <f>AVERAGE([1]P1!S8,[1]P2!S8,[1]P3!S8,[1]P4!S8,)</f>
        <v>30.8</v>
      </c>
      <c r="T8" s="12">
        <v>73.5</v>
      </c>
    </row>
    <row r="9" spans="1:20" ht="15.75" thickBot="1" x14ac:dyDescent="0.3">
      <c r="A9" s="28" t="s">
        <v>36</v>
      </c>
      <c r="B9" s="17" t="s">
        <v>37</v>
      </c>
      <c r="C9" s="22">
        <v>5</v>
      </c>
      <c r="D9" s="14">
        <v>6</v>
      </c>
      <c r="E9" s="14">
        <v>6</v>
      </c>
      <c r="F9" s="14">
        <v>3</v>
      </c>
      <c r="G9" s="29">
        <f t="shared" si="0"/>
        <v>20</v>
      </c>
      <c r="H9" s="9">
        <f>AVERAGE([1]P1!H9,[1]P2!H9,[1]P3!H9,[1]P4!H9,)</f>
        <v>6.4</v>
      </c>
      <c r="I9" s="9">
        <f>AVERAGE([1]P1!I9,[1]P2!I9,[1]P3!I9,[1]P4!I9,)</f>
        <v>3.6</v>
      </c>
      <c r="J9" s="9">
        <f>AVERAGE([1]P1!J9,[1]P2!J9,[1]P3!J9,[1]P4!J9,)</f>
        <v>3.6</v>
      </c>
      <c r="K9" s="9">
        <f>AVERAGE([1]P1!K9,[1]P2!K9,[1]P3!K9,[1]P4!K9,)</f>
        <v>3.6</v>
      </c>
      <c r="L9" s="10">
        <f>AVERAGE([1]P1!L9,[1]P2!L9,[1]P3!L9,[1]P4!L9,)</f>
        <v>17.2</v>
      </c>
      <c r="M9" s="9">
        <f>AVERAGE([1]P1!M9,[1]P2!M9,[1]P3!M9,[1]P4!M9,)</f>
        <v>5.6</v>
      </c>
      <c r="N9" s="9">
        <f>AVERAGE([1]P1!N9,[1]P2!N9,[1]P3!N9,[1]P4!N9,)</f>
        <v>4.5999999999999996</v>
      </c>
      <c r="O9" s="9">
        <f>AVERAGE([1]P1!O9,[1]P2!O9,[1]P3!O9,[1]P4!O9,)</f>
        <v>6</v>
      </c>
      <c r="P9" s="9">
        <f>AVERAGE([1]P1!P9,[1]P2!P9,[1]P3!P9,[1]P4!P9,)</f>
        <v>5.6</v>
      </c>
      <c r="Q9" s="9">
        <f>AVERAGE([1]P1!Q9,[1]P2!Q9,[1]P3!Q9,[1]P4!Q9,)</f>
        <v>3.4</v>
      </c>
      <c r="R9" s="9">
        <f>AVERAGE([1]P1!R9,[1]P2!R9,[1]P3!R9,[1]P4!R9,)</f>
        <v>3.4</v>
      </c>
      <c r="S9" s="11">
        <f>AVERAGE([1]P1!S9,[1]P2!S9,[1]P3!S9,[1]P4!S9,)</f>
        <v>28.6</v>
      </c>
      <c r="T9" s="12">
        <v>77.25</v>
      </c>
    </row>
  </sheetData>
  <pageMargins left="0.70866141732283472" right="0.70866141732283472" top="0.78740157480314965" bottom="0.78740157480314965" header="0.31496062992125984" footer="0.31496062992125984"/>
  <pageSetup paperSize="8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"/>
  <sheetViews>
    <sheetView tabSelected="1" workbookViewId="0">
      <selection activeCell="G13" sqref="G13"/>
    </sheetView>
  </sheetViews>
  <sheetFormatPr defaultRowHeight="15" x14ac:dyDescent="0.25"/>
  <cols>
    <col min="1" max="1" width="28.140625" customWidth="1"/>
    <col min="2" max="2" width="46" customWidth="1"/>
    <col min="3" max="3" width="19" style="36" customWidth="1"/>
    <col min="4" max="4" width="18.28515625" customWidth="1"/>
    <col min="5" max="5" width="13.140625" customWidth="1"/>
    <col min="6" max="6" width="15.85546875" customWidth="1"/>
    <col min="7" max="7" width="16.140625" customWidth="1"/>
  </cols>
  <sheetData>
    <row r="1" spans="1:7" x14ac:dyDescent="0.25">
      <c r="A1" s="13" t="s">
        <v>38</v>
      </c>
      <c r="C1" s="14"/>
      <c r="D1" s="16"/>
      <c r="E1" s="16"/>
      <c r="F1" s="16"/>
    </row>
    <row r="2" spans="1:7" ht="60.75" thickBot="1" x14ac:dyDescent="0.3">
      <c r="C2" s="14" t="s">
        <v>39</v>
      </c>
      <c r="D2" s="14" t="s">
        <v>40</v>
      </c>
      <c r="E2" s="14" t="s">
        <v>21</v>
      </c>
      <c r="F2" s="45" t="s">
        <v>51</v>
      </c>
      <c r="G2" s="44" t="s">
        <v>52</v>
      </c>
    </row>
    <row r="3" spans="1:7" ht="15.75" thickBot="1" x14ac:dyDescent="0.3">
      <c r="A3" s="18" t="s">
        <v>23</v>
      </c>
      <c r="B3" s="30" t="s">
        <v>24</v>
      </c>
      <c r="C3" s="31">
        <v>4109000</v>
      </c>
      <c r="D3" s="32">
        <v>2779000</v>
      </c>
      <c r="E3" s="12">
        <v>69</v>
      </c>
      <c r="F3" s="46">
        <v>1900000</v>
      </c>
      <c r="G3" s="33">
        <v>1850000</v>
      </c>
    </row>
    <row r="4" spans="1:7" ht="15.75" thickBot="1" x14ac:dyDescent="0.3">
      <c r="A4" s="16" t="s">
        <v>25</v>
      </c>
      <c r="B4" s="34" t="s">
        <v>26</v>
      </c>
      <c r="C4" s="15">
        <v>5000000</v>
      </c>
      <c r="D4" s="35">
        <v>1700000</v>
      </c>
      <c r="E4" s="12">
        <v>61</v>
      </c>
      <c r="F4" s="31">
        <v>700000</v>
      </c>
      <c r="G4" s="33">
        <v>650000</v>
      </c>
    </row>
    <row r="5" spans="1:7" ht="15.75" thickBot="1" x14ac:dyDescent="0.3">
      <c r="A5" s="16" t="s">
        <v>27</v>
      </c>
      <c r="B5" s="34" t="s">
        <v>20</v>
      </c>
      <c r="C5" s="15">
        <v>22838500</v>
      </c>
      <c r="D5" s="35">
        <v>2848500</v>
      </c>
      <c r="E5" s="12">
        <v>78.5</v>
      </c>
      <c r="F5" s="31">
        <v>1800000</v>
      </c>
      <c r="G5" s="33">
        <v>1750000</v>
      </c>
    </row>
    <row r="6" spans="1:7" ht="15.75" thickBot="1" x14ac:dyDescent="0.3">
      <c r="A6" s="16" t="s">
        <v>28</v>
      </c>
      <c r="B6" s="34" t="s">
        <v>29</v>
      </c>
      <c r="C6" s="15">
        <v>2244576</v>
      </c>
      <c r="D6" s="35">
        <v>250000</v>
      </c>
      <c r="E6" s="12">
        <v>66.25</v>
      </c>
      <c r="F6" s="31">
        <v>220000</v>
      </c>
      <c r="G6" s="33">
        <v>200000</v>
      </c>
    </row>
    <row r="7" spans="1:7" ht="15.75" thickBot="1" x14ac:dyDescent="0.3">
      <c r="A7" s="28" t="s">
        <v>30</v>
      </c>
      <c r="B7" s="34" t="s">
        <v>31</v>
      </c>
      <c r="C7" s="15">
        <v>3602000</v>
      </c>
      <c r="D7" s="35">
        <v>1750000</v>
      </c>
      <c r="E7" s="12">
        <v>82</v>
      </c>
      <c r="F7" s="31">
        <v>1750000</v>
      </c>
      <c r="G7" s="33">
        <v>1700000</v>
      </c>
    </row>
    <row r="8" spans="1:7" ht="15.75" thickBot="1" x14ac:dyDescent="0.3">
      <c r="A8" s="28" t="s">
        <v>32</v>
      </c>
      <c r="B8" s="34" t="s">
        <v>33</v>
      </c>
      <c r="C8" s="15">
        <v>3613600</v>
      </c>
      <c r="D8" s="35">
        <v>1988600</v>
      </c>
      <c r="E8" s="12">
        <v>85.5</v>
      </c>
      <c r="F8" s="31">
        <v>1980000</v>
      </c>
      <c r="G8" s="33">
        <v>1950000</v>
      </c>
    </row>
    <row r="9" spans="1:7" ht="15.75" thickBot="1" x14ac:dyDescent="0.3">
      <c r="A9" s="28" t="s">
        <v>34</v>
      </c>
      <c r="B9" s="34" t="s">
        <v>35</v>
      </c>
      <c r="C9" s="15">
        <v>2977000</v>
      </c>
      <c r="D9" s="35">
        <v>2000000</v>
      </c>
      <c r="E9" s="12">
        <v>73.5</v>
      </c>
      <c r="F9" s="31">
        <v>1700000</v>
      </c>
      <c r="G9" s="33">
        <v>1650000</v>
      </c>
    </row>
    <row r="10" spans="1:7" x14ac:dyDescent="0.25">
      <c r="A10" s="28" t="s">
        <v>36</v>
      </c>
      <c r="B10" s="34" t="s">
        <v>37</v>
      </c>
      <c r="C10" s="15">
        <v>23200000</v>
      </c>
      <c r="D10" s="35">
        <v>7068654</v>
      </c>
      <c r="E10" s="12">
        <v>77.25</v>
      </c>
      <c r="F10" s="31">
        <v>3200000</v>
      </c>
      <c r="G10" s="33">
        <v>3100000</v>
      </c>
    </row>
    <row r="11" spans="1:7" x14ac:dyDescent="0.25">
      <c r="F11" s="47">
        <f>SUM(F3:F10)</f>
        <v>13250000</v>
      </c>
      <c r="G11" s="48">
        <f>SUM(G3:G10)</f>
        <v>12850000</v>
      </c>
    </row>
  </sheetData>
  <pageMargins left="0.7" right="0.7" top="0.78740157499999996" bottom="0.78740157499999996" header="0.3" footer="0.3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1"/>
  <sheetViews>
    <sheetView topLeftCell="A4" workbookViewId="0">
      <selection activeCell="B8" sqref="B8"/>
    </sheetView>
  </sheetViews>
  <sheetFormatPr defaultRowHeight="15" x14ac:dyDescent="0.25"/>
  <cols>
    <col min="2" max="2" width="25.28515625" customWidth="1"/>
    <col min="3" max="3" width="124.5703125" customWidth="1"/>
    <col min="4" max="4" width="19.42578125" customWidth="1"/>
  </cols>
  <sheetData>
    <row r="1" spans="1:3" x14ac:dyDescent="0.25">
      <c r="A1" s="13" t="s">
        <v>38</v>
      </c>
    </row>
    <row r="2" spans="1:3" ht="28.5" customHeight="1" x14ac:dyDescent="0.25">
      <c r="B2" s="42" t="s">
        <v>41</v>
      </c>
      <c r="C2" s="37" t="s">
        <v>22</v>
      </c>
    </row>
    <row r="3" spans="1:3" ht="110.25" x14ac:dyDescent="0.25">
      <c r="B3" s="39"/>
      <c r="C3" s="41" t="s">
        <v>42</v>
      </c>
    </row>
    <row r="4" spans="1:3" ht="63" x14ac:dyDescent="0.25">
      <c r="B4" s="39" t="s">
        <v>24</v>
      </c>
      <c r="C4" s="38" t="s">
        <v>43</v>
      </c>
    </row>
    <row r="5" spans="1:3" ht="94.5" x14ac:dyDescent="0.25">
      <c r="B5" s="43" t="s">
        <v>26</v>
      </c>
      <c r="C5" s="38" t="s">
        <v>44</v>
      </c>
    </row>
    <row r="6" spans="1:3" ht="78.75" x14ac:dyDescent="0.25">
      <c r="B6" s="43" t="s">
        <v>20</v>
      </c>
      <c r="C6" s="38" t="s">
        <v>45</v>
      </c>
    </row>
    <row r="7" spans="1:3" ht="63" x14ac:dyDescent="0.25">
      <c r="B7" s="40" t="s">
        <v>29</v>
      </c>
      <c r="C7" s="38" t="s">
        <v>46</v>
      </c>
    </row>
    <row r="8" spans="1:3" ht="110.25" x14ac:dyDescent="0.25">
      <c r="B8" s="43" t="s">
        <v>31</v>
      </c>
      <c r="C8" s="38" t="s">
        <v>47</v>
      </c>
    </row>
    <row r="9" spans="1:3" ht="63" x14ac:dyDescent="0.25">
      <c r="B9" s="40" t="s">
        <v>33</v>
      </c>
      <c r="C9" s="38" t="s">
        <v>48</v>
      </c>
    </row>
    <row r="10" spans="1:3" ht="63" x14ac:dyDescent="0.25">
      <c r="B10" s="40" t="s">
        <v>35</v>
      </c>
      <c r="C10" s="38" t="s">
        <v>49</v>
      </c>
    </row>
    <row r="11" spans="1:3" ht="110.25" x14ac:dyDescent="0.25">
      <c r="B11" s="40" t="s">
        <v>37</v>
      </c>
      <c r="C11" s="38" t="s">
        <v>50</v>
      </c>
    </row>
  </sheetData>
  <pageMargins left="0.7" right="0.7" top="0.78740157499999996" bottom="0.78740157499999996" header="0.3" footer="0.3"/>
  <pageSetup paperSize="9"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bodování PF-V 2020</vt:lpstr>
      <vt:lpstr>dotace</vt:lpstr>
      <vt:lpstr>slovní hodnocení</vt:lpstr>
    </vt:vector>
  </TitlesOfParts>
  <Company>ATC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Roubíček Vít</dc:creator>
  <cp:lastModifiedBy>Roubíček Vít</cp:lastModifiedBy>
  <cp:lastPrinted>2020-02-28T09:25:56Z</cp:lastPrinted>
  <dcterms:created xsi:type="dcterms:W3CDTF">2019-02-27T09:14:36Z</dcterms:created>
  <dcterms:modified xsi:type="dcterms:W3CDTF">2020-03-16T13:15:24Z</dcterms:modified>
</cp:coreProperties>
</file>