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45" yWindow="6495" windowWidth="19440" windowHeight="5415" activeTab="1"/>
  </bookViews>
  <sheets>
    <sheet name="Bodování" sheetId="15" r:id="rId1"/>
    <sheet name="Dotace PF-K 2020" sheetId="14" r:id="rId2"/>
    <sheet name="slovní hodnocení" sheetId="13" r:id="rId3"/>
  </sheets>
  <externalReferences>
    <externalReference r:id="rId4"/>
  </externalReferences>
  <calcPr calcId="145621"/>
</workbook>
</file>

<file path=xl/calcChain.xml><?xml version="1.0" encoding="utf-8"?>
<calcChain xmlns="http://schemas.openxmlformats.org/spreadsheetml/2006/main">
  <c r="S3" i="15" l="1"/>
  <c r="S4" i="15"/>
  <c r="S5" i="15"/>
  <c r="S6" i="15"/>
  <c r="S7" i="15"/>
  <c r="S8" i="15"/>
  <c r="S9" i="15"/>
  <c r="S10" i="15"/>
  <c r="S2" i="15"/>
  <c r="R3" i="15"/>
  <c r="R4" i="15"/>
  <c r="R5" i="15"/>
  <c r="R6" i="15"/>
  <c r="R7" i="15"/>
  <c r="R8" i="15"/>
  <c r="R9" i="15"/>
  <c r="R10" i="15"/>
  <c r="R2" i="15"/>
  <c r="K3" i="15"/>
  <c r="K4" i="15"/>
  <c r="K5" i="15"/>
  <c r="K6" i="15"/>
  <c r="K7" i="15"/>
  <c r="K8" i="15"/>
  <c r="K9" i="15"/>
  <c r="K10" i="15"/>
  <c r="K2" i="15"/>
  <c r="F12" i="14" l="1"/>
  <c r="Q10" i="15" l="1"/>
  <c r="P10" i="15"/>
  <c r="O10" i="15"/>
  <c r="N10" i="15"/>
  <c r="M10" i="15"/>
  <c r="L10" i="15"/>
  <c r="J10" i="15"/>
  <c r="I10" i="15"/>
  <c r="G10" i="15"/>
  <c r="F10" i="15"/>
  <c r="Q9" i="15"/>
  <c r="P9" i="15"/>
  <c r="O9" i="15"/>
  <c r="N9" i="15"/>
  <c r="M9" i="15"/>
  <c r="L9" i="15"/>
  <c r="J9" i="15"/>
  <c r="I9" i="15"/>
  <c r="G9" i="15"/>
  <c r="F9" i="15"/>
  <c r="Q8" i="15"/>
  <c r="P8" i="15"/>
  <c r="O8" i="15"/>
  <c r="N8" i="15"/>
  <c r="M8" i="15"/>
  <c r="L8" i="15"/>
  <c r="J8" i="15"/>
  <c r="I8" i="15"/>
  <c r="G8" i="15"/>
  <c r="F8" i="15"/>
  <c r="Q7" i="15"/>
  <c r="P7" i="15"/>
  <c r="O7" i="15"/>
  <c r="N7" i="15"/>
  <c r="M7" i="15"/>
  <c r="L7" i="15"/>
  <c r="J7" i="15"/>
  <c r="I7" i="15"/>
  <c r="G7" i="15"/>
  <c r="F7" i="15"/>
  <c r="Q6" i="15"/>
  <c r="P6" i="15"/>
  <c r="O6" i="15"/>
  <c r="N6" i="15"/>
  <c r="M6" i="15"/>
  <c r="L6" i="15"/>
  <c r="J6" i="15"/>
  <c r="I6" i="15"/>
  <c r="G6" i="15"/>
  <c r="F6" i="15"/>
  <c r="Q5" i="15"/>
  <c r="P5" i="15"/>
  <c r="O5" i="15"/>
  <c r="N5" i="15"/>
  <c r="M5" i="15"/>
  <c r="L5" i="15"/>
  <c r="J5" i="15"/>
  <c r="I5" i="15"/>
  <c r="G5" i="15"/>
  <c r="F5" i="15"/>
  <c r="Q4" i="15"/>
  <c r="P4" i="15"/>
  <c r="O4" i="15"/>
  <c r="N4" i="15"/>
  <c r="M4" i="15"/>
  <c r="L4" i="15"/>
  <c r="J4" i="15"/>
  <c r="I4" i="15"/>
  <c r="G4" i="15"/>
  <c r="F4" i="15"/>
  <c r="Q3" i="15"/>
  <c r="P3" i="15"/>
  <c r="O3" i="15"/>
  <c r="N3" i="15"/>
  <c r="M3" i="15"/>
  <c r="L3" i="15"/>
  <c r="J3" i="15"/>
  <c r="I3" i="15"/>
  <c r="G3" i="15"/>
  <c r="F3" i="15"/>
  <c r="Q2" i="15"/>
  <c r="P2" i="15"/>
  <c r="O2" i="15"/>
  <c r="N2" i="15"/>
  <c r="M2" i="15"/>
  <c r="L2" i="15"/>
  <c r="J2" i="15"/>
  <c r="I2" i="15"/>
  <c r="G2" i="15"/>
  <c r="F2" i="15"/>
</calcChain>
</file>

<file path=xl/sharedStrings.xml><?xml version="1.0" encoding="utf-8"?>
<sst xmlns="http://schemas.openxmlformats.org/spreadsheetml/2006/main" count="84" uniqueCount="56">
  <si>
    <t>název projektu</t>
  </si>
  <si>
    <t>rozpočet projektu (7)</t>
  </si>
  <si>
    <t>vícezdroj. financování (7)</t>
  </si>
  <si>
    <t>návštěvnost (6)</t>
  </si>
  <si>
    <t>produkce a propagace (5)</t>
  </si>
  <si>
    <t>CELKEM výkonnostní ukazatele (25)</t>
  </si>
  <si>
    <t>reprezentace (10)</t>
  </si>
  <si>
    <t>kulturní obslužnost (5)</t>
  </si>
  <si>
    <t>práce s publikem (5)</t>
  </si>
  <si>
    <t>CELKEM sociální a kulturně politické ukazatele (25)</t>
  </si>
  <si>
    <t>dramaturgie festivalu (10)</t>
  </si>
  <si>
    <t>význam pro obor (10)</t>
  </si>
  <si>
    <t>realizace předchozího ročníku (10)</t>
  </si>
  <si>
    <t>hostující umělci a osobnosti (10)</t>
  </si>
  <si>
    <t>doprovodný program (5)</t>
  </si>
  <si>
    <t>dokumentace (5)</t>
  </si>
  <si>
    <t>CELKEM umělecká kritéria (50)</t>
  </si>
  <si>
    <t>Mezinárodní hudební festival Leoše Janáčka</t>
  </si>
  <si>
    <t>Pražské jaro, o. p. s.</t>
  </si>
  <si>
    <t>Akademie klasické hudby, z. ú.</t>
  </si>
  <si>
    <t>Mezinárodní centrum slovanské hudby Brno, o. p. s.</t>
  </si>
  <si>
    <t>Janáčkův  máj, o. p. s.</t>
  </si>
  <si>
    <t>Svatováclavský hudební festival, spolek</t>
  </si>
  <si>
    <t>Auviex, s. r. o.</t>
  </si>
  <si>
    <t>České doteky hudby, s. r. o.</t>
  </si>
  <si>
    <t>slovní hodnocení</t>
  </si>
  <si>
    <t>Pražské jaro 2020</t>
  </si>
  <si>
    <t>MHF Dvořákova Praha 2020</t>
  </si>
  <si>
    <t>XXV. ročník MHF 13 měst Concentus Moraviae</t>
  </si>
  <si>
    <t>62. ročník Národního festivalu Smetanova Litomyšl</t>
  </si>
  <si>
    <t>17. ročník Svatováclavského hudebního festivalu</t>
  </si>
  <si>
    <t>MHF Lípa Musica</t>
  </si>
  <si>
    <t>29. ročník MHF Český Krumlov 2020</t>
  </si>
  <si>
    <t>MHF České doteky hudby, 22. ročník</t>
  </si>
  <si>
    <t>Program státní podpory festivalů pofesionálního umění 2020, obor klasická hudba</t>
  </si>
  <si>
    <t>rozpočet 2020</t>
  </si>
  <si>
    <t>požadavek 2020</t>
  </si>
  <si>
    <t>Smetanova Litomyšl, o. p. s.</t>
  </si>
  <si>
    <t>ARBOR, spolek pro duchovní kulturu</t>
  </si>
  <si>
    <t>Rada považuje MHF Pražské jaro za festival, který je stále nezpochybnitelným symbolem české hudební kultury. Oceňuje především snahu o udržení festivalu v jeho délce, množství koncertů a žánrové bohatosti. K pozitivním hodnotám festivalu patří způsob jeho prezentace a práce v oblasti PR a propagace. Zároveň Rada pozitivně hodnotí dramaturgii festivalu, která se snaží o proporční zachování tradičních děl a skladeb, které patří k hudební avantgardě. Pražské jaro Rada vnímá také jako festival, který pečuje o prezentování české interpretační tradice, s příkladným důrazem na mladou generaci umělců. Výběr zahraničních těles a umělců je na tomto festivalu dlouhodobě vyvážený. Rozpočet považuje Rada za realistický. I v tomto roce došla tak k závěru, že festival Pražské jaro by měl být podporován ze státního rozpočtu kontinuálně a v míře, která by mu umožnila pracovat s dlouhodobou perspektivou.</t>
  </si>
  <si>
    <t>Tradiční, původně operní festival, který i přes pravidelné uvádění oper již dávno překročil hranice tohoto vymezení. Festival přináší vrcholné kulturní zážitky v podobě velkých orchestrálních koncertů, operních představení či komorních vystoupení. Festivalem se vine několik programových linií, v rámci kterých je prováděna pestrá řada koncertních a divadelních produkcí. Z nich je zásadní (vzhledem k původnímu zaměření festivalu) příprava velkého smetanovského výročí v roce 2024 postupným uváděním všech Smetanových oper. Festival má zásadní vliv pro region, je bohatě napojen na lokální struktury, což se odráží na kvalitním vícezdrojovém financování i na vysoké návštěvnosti. Festival uvádí každoročně kromě klasického i odlehčeného repertoáru také soudobá díla českých autorů.  Festival aktivně rozvíjí nové koncepty doprovodných programů.</t>
  </si>
  <si>
    <t>Žádost mezinárodního hudebního festivalu Dvořákova Praha hodnotí Rada velmi vysoko. Důvodem je promyšlená dramaturgie, jejímiž stěžejními liniemi jsou Dvořák Collection, zaměřující se na vztah Antonína Dvořáka s Josefem Sukem, na roli klavíru ve Dvořákově tvorbě a také na reflexi 250. výročí narození Ludwiga van Beethovena. Za mimořádně kvalitní považuje Rada výběr hostujících orchestrů, dirigentů a sólistů. Kurátorem komorní řady je přední český pianista Lukáš Vondráček, jemuž se podařilo sestavit dramaturgicky zajímavý a kompaktní program s reprezentativní sestavou českých a zahraničních umělců. Mimořádným počinem je založení Filharmonie mladých Dvořákovy Prahy pod vedením Tomáše Netopila a také převzetí mezinárodní soutěže Concertino Praga, jejíž finálový koncert bude součástí festivalu. Festivalu Dvořákova Praha se podařilo vynikajícím způsobem spojit špičkovou mezinárodní reprezentaci a aktivní podporu mladých umělců.</t>
  </si>
  <si>
    <t>Nástupce Janáčkova máje proběhne v roce 2020 potřetí s tím, že základní obrys festivalu zůstává podobný, v některých kritériích lze pozorovat určitý progres. Dualita mezinárodnosti a regionálnosti zůstává typickým rysem i nadále. Z více než 35 akcí má parametry hodné mezinárodních festivalů zhruba třetina.  Na druhou stranu je pozitivní, že je dána příležitost méně známým, mladým interpretům a v menší míře i soudobým autorům (tradičnějším). Rada by uvítala méně „univerzální“ dramaturgii a nějaký zřetelnější dramaturgický nápad. Zásadní pro region je přesah aktivit z Ostravy do dalších míst kraje i skutečnost, že akce mimo hlavní program nepřekračují určitou mez vkusu a zohledňují i regionální hledisko. Rozpočet lze považovat za přiměřený, byť dochází k určitému nárůstu, což se projevilo i na velmi výrazném nárůstu požadavku na dotaci z MK, a to o 50%. Z rozpočtu není zřejmá struktura dotací od ostatních donátorů – požadovaná specifikace chybí u několika položek příjmové části rozpočtu, takže není zřejmé, jaký pokles se takto kompenzuje. Vzhledem k velikosti festivalu je alokace na mzdy poněkud předimenzovaná, tvoří více než šestinu celkového rozpočtu.</t>
  </si>
  <si>
    <t>Tento festival existuje na české scéně již 25 let a za tu dobu plně prokázal svůj smysl, neustále se vyvíjí, je otevřený novým dramaturgickým přístupům a formám. Dramaturgie letošního ročníku je pečlivě vyprofilována, a to pod dohledem hned 5 odborníků. Zaměření je multižánrové a tudíž atraktivní pro široké publikum, a to bez ztráty umělecké úrovně. Interpretační úroveň festivalu je standardně vysoká a nekompromisní. V letošním roce zapojuje z velké části zahraniční interprety, vzhledem k tématu. Ke spolupráci zve však i specialisty na provozování staré hudby z ČR. Festival má velký společenský přesah, provozuje vysoké umění v místech, kde se běžně nemá možnost uskutečnit. Součástí je množství doprovodných akcí, spolupracuje s dalšími subjekty (ZUŠ Open). Koncerty se v dané lokalitě stávají kulturními akcemi roku. Spolupracuje pravidelně s 19 městy, která jsou aktivně organizačně i finančně zapojena do dění festivalu. Festival považuje Rada v rámci ČR za jednu z nejpozoruhodnějších akcí, která je postavena na vynikající dramaturgii, interpretačních výkonech a využívá genia loci všech destinací. Rozpočet festivalu je vyrovnaný, pohybuje se ve výši okolo 12 milionů Kč. Financování festivalu je rozumně rozděleno mezi privátní peníze, zdroje z obcí, krajů, vstupného. Požadovaná částka je opodstatněná.</t>
  </si>
  <si>
    <t>Festival České doteky hudby nadále postrádá dlouhodobou a ucelenou dramaturgickou vizi a přesvědčivé vyzařování. Za dramaturgickou koncepci nelze považovat prezentaci  regionálních symfonických českých i zahraničních těles v Praze ani připomenutí skladatelských výročí. Není jasné, v čem spočívá avizovaný mimořádný přínos v oblasti rozvoje české interpretační tradice a skladatelské školy. Několikaletá osa V4, tzv. spolupráce zemí Visegrádské čtyřky, se nejeví jako dostatečně nosný pilíř celého festivalu, ale jako více či méně účelové propojení. Dramaturgie vykazuje opakující se tendence (umělci, program). Přínos pro obor je velmi sporadický, festival se prezentuje spíše jako ne příliš inovativní přehlídka určitého okruhu české a středoevropské interpretační scény. Navzdory deklarovanému společensko-politicko-kulturnímu akcentu zůstává přínos pro veřejnost otázkou (návštěvnost se pohybuje kolem 77 %; žadatel uvádí 56,3 %!) a i v tomto ohledu odpovídá zařazení spíše mezi projekty žádající v oborovém grantovém řízení než mezi vybrané festivaly s dlouholetou, vytříbenou dramaturgickou koncepcí a národním i mezinárodním dosahem. Doprovodné programy nevykazují znaky výjimečných aktivit a nejsou v rámci předložené dramaturgie festivalu zřejmé (vyjma jednoho uvedeného koncertu pro děti). Rozpočet je vcelku vyvážený, náklady jsou přiměřené, místy s diskutabilně vysokými částkami jako např. 2,5násobný meziroční nárůst honorářů či cestovní náklady organizátorů. Rada opakovaně nedoporučuje udělení dotace ve festivalovém programu, doporučuje pořadateli v dalších letech podávat žádost v oborovém grantovém řízení.</t>
  </si>
  <si>
    <t>V porovnání s minulým ročníkem nabízí festival o něco více vystoupení z oblasti klasické hudby, i když v třítýdenním programu nalezneme dramaturgické počiny klasické hudbě a krumlovskému kontextu dosti vzdálené a směřující hluboko do oblasti jazzu, muzikálu či filmové hudby. Program festivalu tvoří poměrně široký rámec sahající od baroka přes koncertní verzi muzikálu až po jazzrockového bubeníka. Otázkou potom zůstává, nakolik je taková dramaturgie konzistentní s výjimečným prostředím Českého Krumlova. Festival předkládá Radě v podstatě rozpočty dva místo jednoho (jeden ve verzi „žadatel“ a druhý ve verzi „žadatel + spolupořadatelé“, nazvaný „všichni“). Vzhledem k nemožnosti nahlédnout do účetních dokumentů se jeví tato osobitá metodika rozpočtování nadbytečná a Rada doporučuje, aby podoba rozpočtu, pokud se MHF ČK bude ucházet o podporu z veřejných zdrojů i v budoucnosti, byla identická s tím, jak ji předkládají všichni ostatní žadatelé. Poměrně ojedinělá je také nákladová struktura rozpočtu s velmi nízkým podílem uměleckých honorářů na celkových nákladech projektu (méně než 24 %, což není ani rámcově porovnatelné se žádným z ostatních festivalových projektů, které se ucházejí o dotaci MK ČR – a to ještě tato částka byla až nedávno navýšena, a to dodatečnou účastí argentinského pěvce Josého Cury). Vysoké jsou naopak mzdové náklady, blížící se téměř nákladům na honoráře vystupujících umělců, vysoké jsou i náklady na služby. Nákladová struktura rozpočtu MHF ČK se tak dost liší od rozpočtů ostatních předložených projektů. A to nejen věcně, tj. co do rozlišení nákladů, ale i co do uznané metodiky konstrukce rozpočtu pro festivaly klasické hudby. Objevují se v něm totiž položky, které žádný jiný předkladatel nemá (např. položka „Spolupořadatelský podíl“ ve výši 6,22 % veškerých nákladů MHF ČK), naopak jiné předepsané položky chybí (kupř. položka č. 7 předepsané metodiky „Materiálové náklady“).</t>
  </si>
  <si>
    <t>Jedna z nejvýznamnějších kulturních akcí v severočeském regionu na vysoké umělecké úrovni, ač si festival žádá podporu v této kategorii poprvé. Dramaturgie je postavena na několika nosných programových liniích. Festival podněcuje uvádění nových produkcí či dokonce nových hudebních uskupení. Hostujícími umělci jsou vynikající čeští a zahraniční interpreti. Festival promyšleně využívá potenciál regionu, koncerty umisťuje do historicky cenných prostor a cíleně spolupracuje s řadou obcí a s přeshraničními partnery (historická Lužice, Sasko). Festival nezapomíná ani na mladou generaci, pořádá pěveckou soutěž a kurzy pro žáky ZUŠ. Festival má téměř stoprocentní návštěvnost, cenová hladina vstupenek je velice příznivá. Spolupráce s médii je na vysoké úrovni, jakož i propagace festivalu. Festival má vyvážený rozpočet s propracovaným vícezdrojovým financováním.</t>
  </si>
  <si>
    <t>Festival je zaměřen na duchovní hudbu a její prezentování výhradně v sakrálních prostorách, které aktivně vyhledává a objevuje. Realizace právě takto specifického festivalu v Moravskoslezském kraji je obdivuhodná a záslužná, i když se festival v určité míře potýká s návštěvností, která činí 71,4% (což je mj. dáno i termínovou korelací s dalšími festivaly na Ostravsku). Velmi vhodně pro region se zaměřuje festival i na přeshraniční spolupráci s Polskem, což se odráží v zapojení polských umělců i přítomnosti polských návštěvníků.  Podpora českých umělců je zásadní, jejich podíl na programu tvoří více než třetinu. Festival představuje vysoce zajímavé a kvalitní koncerty zaměřené spíše na starou hudbu, avšak dramaturgii doplňuje i dalšími skladateli jiných období (letošní ročník např. reflektuje i Beethovenovo výročí), popř. alternativními projekty. V podrobném popisu projektu se opakují texty - doporučujeme větší pečlivost. Do budoucna by se mohl festival pokusit vytyčit pro jednotlivé ročníky výraznější dramaturgickou linii. Lze se i zamyslet nad větší pestrostí portfolia interpretů, angažují se časti titíž. Pasáž o edukačním projektu není zcela srozumitelná. Rozpočet je vícezdrojový a vyvážený. Rada doporučuje projekt k podpoře.</t>
  </si>
  <si>
    <t>dotace 2020</t>
  </si>
  <si>
    <t>podpora českých umělců (5)*</t>
  </si>
  <si>
    <t>CELKOVÉ BODOVÉ HODNOCENÍ PROJEKTU**</t>
  </si>
  <si>
    <t>* hodnoty po opravě početní chyby (korekce maximálního rozsahu bodovací škály)</t>
  </si>
  <si>
    <t>** celkové hodnocení po korekci (maximální odchylka od původních výsledků: -0,57 bodu)</t>
  </si>
  <si>
    <t>body*</t>
  </si>
  <si>
    <t>* hodnoty po korekci - bližší informace v "Bodování"</t>
  </si>
  <si>
    <t>opraveno dne 25. 3.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</si>
</sst>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 _K_č_-;\-* #,##0\ _K_č_-;_-* &quot;-&quot;\ _K_č_-;_-@_-"/>
  </numFmts>
  <fonts count="8" x14ac:knownFonts="1">
    <font>
      <sz val="11"/>
      <color theme="1"/>
      <name val="Calibri"/>
      <family val="2"/>
      <charset val="238"/>
      <scheme val="minor"/>
    </font>
    <font>
      <b/>
      <sz val="11"/>
      <color theme="1"/>
      <name val="Calibri"/>
      <family val="2"/>
      <charset val="238"/>
      <scheme val="minor"/>
    </font>
    <font>
      <b/>
      <sz val="12"/>
      <color theme="3"/>
      <name val="Calibri"/>
      <family val="2"/>
      <charset val="238"/>
      <scheme val="minor"/>
    </font>
    <font>
      <sz val="10"/>
      <color theme="1"/>
      <name val="Calibri"/>
      <family val="2"/>
      <charset val="238"/>
      <scheme val="minor"/>
    </font>
    <font>
      <b/>
      <sz val="10"/>
      <color theme="9" tint="-0.249977111117893"/>
      <name val="Calibri"/>
      <family val="2"/>
      <charset val="238"/>
      <scheme val="minor"/>
    </font>
    <font>
      <sz val="11"/>
      <color rgb="FF000000"/>
      <name val="Times New Roman"/>
      <family val="1"/>
      <charset val="238"/>
    </font>
    <font>
      <sz val="10"/>
      <color theme="9" tint="-0.249977111117893"/>
      <name val="Calibri"/>
      <family val="2"/>
      <charset val="238"/>
      <scheme val="minor"/>
    </font>
    <font>
      <i/>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8">
    <xf numFmtId="0" fontId="0" fillId="0" borderId="0" xfId="0"/>
    <xf numFmtId="0" fontId="0" fillId="0" borderId="1" xfId="0" applyBorder="1"/>
    <xf numFmtId="2" fontId="0" fillId="0" borderId="6" xfId="0" applyNumberFormat="1" applyBorder="1"/>
    <xf numFmtId="0" fontId="1" fillId="0" borderId="11" xfId="0" applyFont="1" applyBorder="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3" fillId="2" borderId="7" xfId="0" applyFont="1" applyFill="1" applyBorder="1" applyAlignment="1">
      <alignment horizontal="center" wrapText="1"/>
    </xf>
    <xf numFmtId="0" fontId="4" fillId="2" borderId="2" xfId="0" applyFont="1" applyFill="1" applyBorder="1" applyAlignment="1">
      <alignment horizontal="center" wrapText="1"/>
    </xf>
    <xf numFmtId="0" fontId="2" fillId="0" borderId="10" xfId="0" applyFont="1" applyBorder="1" applyAlignment="1">
      <alignment horizontal="center" wrapText="1"/>
    </xf>
    <xf numFmtId="0" fontId="5" fillId="0" borderId="9" xfId="0" applyFont="1" applyFill="1" applyBorder="1"/>
    <xf numFmtId="0" fontId="5" fillId="0" borderId="8" xfId="0" applyFont="1" applyFill="1" applyBorder="1"/>
    <xf numFmtId="0" fontId="5" fillId="0" borderId="8" xfId="0" applyFont="1" applyFill="1" applyBorder="1" applyAlignment="1">
      <alignment wrapText="1"/>
    </xf>
    <xf numFmtId="3" fontId="1" fillId="0" borderId="0" xfId="0" applyNumberFormat="1" applyFont="1" applyAlignment="1">
      <alignment horizontal="center"/>
    </xf>
    <xf numFmtId="0" fontId="1" fillId="0" borderId="0" xfId="0" applyFont="1"/>
    <xf numFmtId="0" fontId="0" fillId="0" borderId="0" xfId="0" applyAlignment="1">
      <alignment vertical="center" wrapText="1"/>
    </xf>
    <xf numFmtId="0" fontId="0" fillId="0" borderId="1" xfId="0" applyBorder="1" applyAlignment="1">
      <alignment horizontal="center"/>
    </xf>
    <xf numFmtId="0" fontId="0" fillId="3" borderId="0" xfId="0" applyFill="1" applyBorder="1" applyAlignment="1">
      <alignment horizontal="center" vertical="center" wrapText="1"/>
    </xf>
    <xf numFmtId="0" fontId="0" fillId="0" borderId="1" xfId="0" applyBorder="1" applyAlignment="1">
      <alignment wrapText="1"/>
    </xf>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3" fontId="0" fillId="0" borderId="1" xfId="0" applyNumberFormat="1" applyBorder="1" applyAlignment="1">
      <alignment horizontal="left" wrapText="1"/>
    </xf>
    <xf numFmtId="0" fontId="0" fillId="0" borderId="1" xfId="0" applyBorder="1" applyAlignment="1">
      <alignment horizontal="left" vertical="center" wrapText="1"/>
    </xf>
    <xf numFmtId="0" fontId="5" fillId="0" borderId="9" xfId="0" applyFont="1" applyFill="1" applyBorder="1" applyAlignment="1">
      <alignment horizontal="left" vertical="center"/>
    </xf>
    <xf numFmtId="0" fontId="5" fillId="0" borderId="8" xfId="0" applyFont="1" applyFill="1" applyBorder="1" applyAlignment="1">
      <alignment horizontal="left" vertical="center"/>
    </xf>
    <xf numFmtId="0" fontId="5" fillId="0" borderId="8" xfId="0" applyFont="1" applyFill="1" applyBorder="1" applyAlignment="1">
      <alignment horizontal="left" vertical="center" wrapText="1"/>
    </xf>
    <xf numFmtId="0" fontId="0" fillId="0" borderId="14" xfId="0" applyBorder="1" applyAlignment="1">
      <alignment horizontal="center"/>
    </xf>
    <xf numFmtId="0" fontId="0" fillId="4" borderId="14" xfId="0" applyFill="1" applyBorder="1" applyAlignment="1">
      <alignment horizontal="center" wrapText="1"/>
    </xf>
    <xf numFmtId="3" fontId="0" fillId="0" borderId="1" xfId="0" applyNumberFormat="1" applyFill="1" applyBorder="1" applyAlignment="1">
      <alignment horizontal="center"/>
    </xf>
    <xf numFmtId="3" fontId="1" fillId="0" borderId="15" xfId="0" applyNumberFormat="1" applyFont="1" applyBorder="1" applyAlignment="1">
      <alignment horizontal="center" wrapText="1"/>
    </xf>
    <xf numFmtId="0" fontId="1" fillId="0" borderId="15" xfId="0" applyFont="1" applyBorder="1" applyAlignment="1">
      <alignment horizontal="center" wrapText="1"/>
    </xf>
    <xf numFmtId="0" fontId="0" fillId="0" borderId="1" xfId="0" applyFill="1" applyBorder="1" applyAlignment="1">
      <alignment horizontal="center"/>
    </xf>
    <xf numFmtId="2" fontId="0" fillId="0" borderId="16" xfId="0" applyNumberFormat="1" applyBorder="1"/>
    <xf numFmtId="2" fontId="0" fillId="0" borderId="17" xfId="0" applyNumberFormat="1" applyBorder="1"/>
    <xf numFmtId="2" fontId="0" fillId="0" borderId="1" xfId="0" applyNumberFormat="1" applyBorder="1"/>
    <xf numFmtId="0" fontId="0" fillId="2" borderId="6" xfId="0" applyFill="1" applyBorder="1"/>
    <xf numFmtId="0" fontId="0" fillId="2" borderId="18" xfId="0" applyFill="1" applyBorder="1"/>
    <xf numFmtId="0" fontId="0" fillId="2" borderId="16" xfId="0" applyFill="1" applyBorder="1"/>
    <xf numFmtId="0" fontId="0" fillId="2" borderId="19" xfId="0" applyFill="1" applyBorder="1"/>
    <xf numFmtId="0" fontId="0" fillId="2" borderId="17" xfId="0" applyFill="1" applyBorder="1"/>
    <xf numFmtId="2" fontId="0" fillId="0" borderId="20" xfId="0" applyNumberFormat="1" applyBorder="1"/>
    <xf numFmtId="2" fontId="0" fillId="0" borderId="21" xfId="0" applyNumberFormat="1" applyBorder="1"/>
    <xf numFmtId="2" fontId="0" fillId="0" borderId="22" xfId="0" applyNumberFormat="1" applyBorder="1"/>
    <xf numFmtId="2" fontId="0" fillId="0" borderId="23" xfId="0" applyNumberFormat="1" applyBorder="1"/>
    <xf numFmtId="2" fontId="0" fillId="0" borderId="24" xfId="0" applyNumberFormat="1" applyBorder="1"/>
    <xf numFmtId="2" fontId="0" fillId="0" borderId="25" xfId="0" applyNumberFormat="1" applyBorder="1"/>
    <xf numFmtId="2" fontId="0" fillId="0" borderId="26" xfId="0" applyNumberFormat="1" applyBorder="1"/>
    <xf numFmtId="2" fontId="0" fillId="0" borderId="27" xfId="0" applyNumberFormat="1" applyBorder="1"/>
    <xf numFmtId="2" fontId="0" fillId="0" borderId="18" xfId="0" applyNumberFormat="1" applyBorder="1"/>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28" xfId="0" applyFont="1" applyBorder="1" applyAlignment="1">
      <alignment horizontal="center" wrapText="1"/>
    </xf>
    <xf numFmtId="0" fontId="4" fillId="0" borderId="2" xfId="0" applyFont="1" applyBorder="1" applyAlignment="1">
      <alignment horizontal="center" wrapText="1"/>
    </xf>
    <xf numFmtId="0" fontId="3" fillId="0" borderId="7" xfId="0" applyFont="1" applyBorder="1" applyAlignment="1">
      <alignment horizontal="center" wrapText="1"/>
    </xf>
    <xf numFmtId="0" fontId="3" fillId="0" borderId="29" xfId="0" applyFont="1" applyBorder="1" applyAlignment="1">
      <alignment horizontal="center" wrapText="1"/>
    </xf>
    <xf numFmtId="2" fontId="0" fillId="0" borderId="30" xfId="0" applyNumberFormat="1" applyBorder="1"/>
    <xf numFmtId="2" fontId="0" fillId="0" borderId="8" xfId="0" applyNumberFormat="1" applyBorder="1"/>
    <xf numFmtId="2" fontId="0" fillId="0" borderId="31" xfId="0" applyNumberFormat="1" applyBorder="1"/>
    <xf numFmtId="0" fontId="6" fillId="0" borderId="32" xfId="0" applyFont="1" applyBorder="1" applyAlignment="1">
      <alignment horizontal="center" wrapText="1"/>
    </xf>
    <xf numFmtId="2" fontId="0" fillId="0" borderId="13" xfId="0" applyNumberFormat="1" applyBorder="1"/>
    <xf numFmtId="2" fontId="0" fillId="0" borderId="12" xfId="0" applyNumberFormat="1" applyBorder="1"/>
    <xf numFmtId="2" fontId="0" fillId="0" borderId="33" xfId="0" applyNumberFormat="1" applyBorder="1"/>
    <xf numFmtId="0" fontId="7" fillId="0" borderId="0" xfId="0" applyFont="1"/>
    <xf numFmtId="0" fontId="0" fillId="0" borderId="3" xfId="0" applyBorder="1" applyAlignment="1">
      <alignment horizontal="center"/>
    </xf>
    <xf numFmtId="0" fontId="0" fillId="0" borderId="34" xfId="0" applyBorder="1" applyAlignment="1">
      <alignment horizontal="center"/>
    </xf>
    <xf numFmtId="0" fontId="0" fillId="0" borderId="34" xfId="0" applyFill="1" applyBorder="1" applyAlignment="1">
      <alignment horizontal="center"/>
    </xf>
    <xf numFmtId="0" fontId="0" fillId="0" borderId="35"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3" xfId="0" applyFill="1" applyBorder="1" applyAlignment="1">
      <alignment horizontal="center"/>
    </xf>
    <xf numFmtId="0" fontId="0" fillId="0" borderId="24" xfId="0" applyBorder="1" applyAlignment="1">
      <alignment horizontal="center"/>
    </xf>
    <xf numFmtId="0" fontId="5" fillId="0" borderId="6" xfId="0" applyFont="1" applyFill="1" applyBorder="1"/>
    <xf numFmtId="0" fontId="5" fillId="0" borderId="16" xfId="0" applyFont="1" applyFill="1" applyBorder="1"/>
    <xf numFmtId="0" fontId="5" fillId="0" borderId="16" xfId="0" applyFont="1" applyFill="1" applyBorder="1" applyAlignment="1">
      <alignment wrapText="1"/>
    </xf>
    <xf numFmtId="0" fontId="5" fillId="0" borderId="17" xfId="0" applyFont="1" applyFill="1" applyBorder="1"/>
    <xf numFmtId="41" fontId="0" fillId="0" borderId="8" xfId="0" applyNumberFormat="1" applyFill="1" applyBorder="1" applyAlignment="1">
      <alignment horizontal="center"/>
    </xf>
    <xf numFmtId="2" fontId="0" fillId="0" borderId="1" xfId="0" applyNumberFormat="1" applyBorder="1" applyAlignment="1">
      <alignment horizontal="center"/>
    </xf>
  </cellXfs>
  <cellStyles count="1">
    <cellStyle name="Normální"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kcr.cz/vit.roubicek/Documents/2020/PF%202020/PF%20Klasika%202020/Bodov&#225;n&#237;%20PF-K%202020/Bodov&#225;n&#237;%20&#269;len&#367;%20PF-K%202020%20II/2020%20PF-K_bodovaci%20tabulka_scitaci%20s%208%20porotci%20(nov&#233;%20bodov&#225;n&#237;%201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1"/>
      <sheetName val="P2"/>
      <sheetName val="P3"/>
      <sheetName val="P4"/>
      <sheetName val="P5"/>
      <sheetName val="P6"/>
      <sheetName val="P7"/>
      <sheetName val="P8"/>
      <sheetName val="Souhrn"/>
      <sheetName val="prehled"/>
      <sheetName val="do zápisu"/>
    </sheetNames>
    <sheetDataSet>
      <sheetData sheetId="0">
        <row r="2">
          <cell r="G2">
            <v>10</v>
          </cell>
          <cell r="I2">
            <v>5</v>
          </cell>
          <cell r="J2">
            <v>5</v>
          </cell>
          <cell r="L2">
            <v>9</v>
          </cell>
          <cell r="M2">
            <v>10</v>
          </cell>
          <cell r="N2">
            <v>10</v>
          </cell>
          <cell r="O2">
            <v>9</v>
          </cell>
          <cell r="P2">
            <v>5</v>
          </cell>
          <cell r="Q2">
            <v>5</v>
          </cell>
        </row>
        <row r="3">
          <cell r="G3">
            <v>8</v>
          </cell>
          <cell r="I3">
            <v>4</v>
          </cell>
          <cell r="J3">
            <v>4</v>
          </cell>
          <cell r="L3">
            <v>7</v>
          </cell>
          <cell r="M3">
            <v>9</v>
          </cell>
          <cell r="N3">
            <v>8</v>
          </cell>
          <cell r="O3">
            <v>8</v>
          </cell>
          <cell r="P3">
            <v>5</v>
          </cell>
          <cell r="Q3">
            <v>4</v>
          </cell>
        </row>
        <row r="4">
          <cell r="G4">
            <v>6</v>
          </cell>
          <cell r="I4">
            <v>4</v>
          </cell>
          <cell r="J4">
            <v>4</v>
          </cell>
          <cell r="L4">
            <v>6</v>
          </cell>
          <cell r="M4">
            <v>7</v>
          </cell>
          <cell r="N4">
            <v>7</v>
          </cell>
          <cell r="O4">
            <v>8</v>
          </cell>
          <cell r="P4">
            <v>4</v>
          </cell>
          <cell r="Q4">
            <v>3</v>
          </cell>
        </row>
        <row r="5">
          <cell r="G5">
            <v>8</v>
          </cell>
          <cell r="I5">
            <v>5</v>
          </cell>
          <cell r="J5">
            <v>5</v>
          </cell>
          <cell r="L5">
            <v>8</v>
          </cell>
          <cell r="M5">
            <v>8</v>
          </cell>
          <cell r="N5">
            <v>8</v>
          </cell>
          <cell r="O5">
            <v>7</v>
          </cell>
          <cell r="P5">
            <v>4</v>
          </cell>
          <cell r="Q5">
            <v>4</v>
          </cell>
        </row>
        <row r="6">
          <cell r="G6">
            <v>10</v>
          </cell>
          <cell r="I6">
            <v>5</v>
          </cell>
          <cell r="J6">
            <v>5</v>
          </cell>
          <cell r="L6">
            <v>9</v>
          </cell>
          <cell r="M6">
            <v>9</v>
          </cell>
          <cell r="N6">
            <v>10</v>
          </cell>
          <cell r="O6">
            <v>8</v>
          </cell>
          <cell r="P6">
            <v>5</v>
          </cell>
          <cell r="Q6">
            <v>5</v>
          </cell>
        </row>
        <row r="7">
          <cell r="G7">
            <v>8</v>
          </cell>
          <cell r="I7">
            <v>5</v>
          </cell>
          <cell r="J7">
            <v>4</v>
          </cell>
          <cell r="L7">
            <v>8</v>
          </cell>
          <cell r="M7">
            <v>8</v>
          </cell>
          <cell r="N7">
            <v>9</v>
          </cell>
          <cell r="O7">
            <v>7</v>
          </cell>
          <cell r="P7">
            <v>4</v>
          </cell>
          <cell r="Q7">
            <v>4</v>
          </cell>
        </row>
        <row r="8">
          <cell r="G8">
            <v>8</v>
          </cell>
          <cell r="I8">
            <v>5</v>
          </cell>
          <cell r="J8">
            <v>5</v>
          </cell>
          <cell r="L8">
            <v>7</v>
          </cell>
          <cell r="M8">
            <v>9</v>
          </cell>
          <cell r="N8">
            <v>10</v>
          </cell>
          <cell r="O8">
            <v>8</v>
          </cell>
          <cell r="P8">
            <v>4</v>
          </cell>
          <cell r="Q8">
            <v>4</v>
          </cell>
        </row>
        <row r="9">
          <cell r="G9">
            <v>5</v>
          </cell>
          <cell r="I9">
            <v>3</v>
          </cell>
          <cell r="J9">
            <v>2</v>
          </cell>
          <cell r="L9">
            <v>3</v>
          </cell>
          <cell r="M9">
            <v>3</v>
          </cell>
          <cell r="N9">
            <v>6</v>
          </cell>
          <cell r="O9">
            <v>4</v>
          </cell>
          <cell r="P9">
            <v>3</v>
          </cell>
          <cell r="Q9">
            <v>3</v>
          </cell>
        </row>
        <row r="10">
          <cell r="G10">
            <v>5</v>
          </cell>
          <cell r="I10">
            <v>2</v>
          </cell>
          <cell r="J10">
            <v>2</v>
          </cell>
          <cell r="L10">
            <v>3</v>
          </cell>
          <cell r="M10">
            <v>3</v>
          </cell>
          <cell r="N10">
            <v>5</v>
          </cell>
          <cell r="O10">
            <v>3</v>
          </cell>
          <cell r="P10">
            <v>2</v>
          </cell>
          <cell r="Q10">
            <v>2</v>
          </cell>
        </row>
      </sheetData>
      <sheetData sheetId="1">
        <row r="2">
          <cell r="G2">
            <v>10</v>
          </cell>
          <cell r="I2">
            <v>5</v>
          </cell>
          <cell r="J2">
            <v>4</v>
          </cell>
          <cell r="L2">
            <v>9</v>
          </cell>
          <cell r="M2">
            <v>10</v>
          </cell>
          <cell r="N2">
            <v>10</v>
          </cell>
          <cell r="O2">
            <v>9</v>
          </cell>
          <cell r="P2">
            <v>4</v>
          </cell>
          <cell r="Q2">
            <v>5</v>
          </cell>
        </row>
        <row r="3">
          <cell r="G3">
            <v>10</v>
          </cell>
          <cell r="I3">
            <v>4</v>
          </cell>
          <cell r="J3">
            <v>4</v>
          </cell>
          <cell r="L3">
            <v>8</v>
          </cell>
          <cell r="M3">
            <v>8</v>
          </cell>
          <cell r="N3">
            <v>10</v>
          </cell>
          <cell r="O3">
            <v>9</v>
          </cell>
          <cell r="P3">
            <v>4</v>
          </cell>
          <cell r="Q3">
            <v>5</v>
          </cell>
        </row>
        <row r="4">
          <cell r="G4">
            <v>10</v>
          </cell>
          <cell r="I4">
            <v>5</v>
          </cell>
          <cell r="J4">
            <v>5</v>
          </cell>
          <cell r="L4">
            <v>10</v>
          </cell>
          <cell r="M4">
            <v>9</v>
          </cell>
          <cell r="N4">
            <v>10</v>
          </cell>
          <cell r="O4">
            <v>9</v>
          </cell>
          <cell r="P4">
            <v>5</v>
          </cell>
          <cell r="Q4">
            <v>5</v>
          </cell>
        </row>
        <row r="5">
          <cell r="G5">
            <v>10</v>
          </cell>
          <cell r="I5">
            <v>5</v>
          </cell>
          <cell r="J5">
            <v>5</v>
          </cell>
          <cell r="L5">
            <v>8</v>
          </cell>
          <cell r="M5">
            <v>8</v>
          </cell>
          <cell r="N5">
            <v>9</v>
          </cell>
          <cell r="O5">
            <v>8</v>
          </cell>
          <cell r="P5">
            <v>5</v>
          </cell>
          <cell r="Q5">
            <v>5</v>
          </cell>
        </row>
        <row r="6">
          <cell r="G6">
            <v>6</v>
          </cell>
          <cell r="I6">
            <v>5</v>
          </cell>
          <cell r="J6">
            <v>5</v>
          </cell>
          <cell r="L6">
            <v>7</v>
          </cell>
          <cell r="M6">
            <v>7</v>
          </cell>
          <cell r="N6">
            <v>9</v>
          </cell>
          <cell r="O6">
            <v>8</v>
          </cell>
          <cell r="P6">
            <v>9</v>
          </cell>
          <cell r="Q6">
            <v>5</v>
          </cell>
        </row>
        <row r="7">
          <cell r="G7">
            <v>8</v>
          </cell>
          <cell r="I7">
            <v>5</v>
          </cell>
          <cell r="J7">
            <v>4</v>
          </cell>
          <cell r="L7">
            <v>8</v>
          </cell>
          <cell r="M7">
            <v>9</v>
          </cell>
          <cell r="N7">
            <v>9</v>
          </cell>
          <cell r="O7">
            <v>8</v>
          </cell>
          <cell r="P7">
            <v>4</v>
          </cell>
          <cell r="Q7">
            <v>5</v>
          </cell>
        </row>
        <row r="8">
          <cell r="G8">
            <v>9</v>
          </cell>
          <cell r="I8">
            <v>5</v>
          </cell>
          <cell r="J8">
            <v>4</v>
          </cell>
          <cell r="L8">
            <v>9</v>
          </cell>
          <cell r="M8">
            <v>9</v>
          </cell>
          <cell r="N8">
            <v>9</v>
          </cell>
          <cell r="O8">
            <v>9</v>
          </cell>
          <cell r="P8">
            <v>5</v>
          </cell>
          <cell r="Q8">
            <v>5</v>
          </cell>
        </row>
        <row r="9">
          <cell r="G9">
            <v>6</v>
          </cell>
          <cell r="I9">
            <v>5</v>
          </cell>
          <cell r="J9">
            <v>3</v>
          </cell>
          <cell r="L9">
            <v>4</v>
          </cell>
          <cell r="M9">
            <v>7</v>
          </cell>
          <cell r="N9">
            <v>6</v>
          </cell>
          <cell r="O9">
            <v>6</v>
          </cell>
          <cell r="P9">
            <v>2</v>
          </cell>
          <cell r="Q9">
            <v>4</v>
          </cell>
        </row>
        <row r="10">
          <cell r="G10">
            <v>5</v>
          </cell>
          <cell r="I10">
            <v>3</v>
          </cell>
          <cell r="J10">
            <v>3</v>
          </cell>
          <cell r="L10">
            <v>5</v>
          </cell>
          <cell r="M10">
            <v>4</v>
          </cell>
          <cell r="N10">
            <v>5</v>
          </cell>
          <cell r="O10">
            <v>5</v>
          </cell>
          <cell r="P10">
            <v>3</v>
          </cell>
          <cell r="Q10">
            <v>3</v>
          </cell>
        </row>
      </sheetData>
      <sheetData sheetId="2">
        <row r="2">
          <cell r="G2">
            <v>10</v>
          </cell>
          <cell r="I2">
            <v>5</v>
          </cell>
          <cell r="J2">
            <v>5</v>
          </cell>
          <cell r="L2">
            <v>9</v>
          </cell>
          <cell r="M2">
            <v>10</v>
          </cell>
          <cell r="N2">
            <v>10</v>
          </cell>
          <cell r="O2">
            <v>10</v>
          </cell>
          <cell r="P2">
            <v>4</v>
          </cell>
          <cell r="Q2">
            <v>5</v>
          </cell>
        </row>
        <row r="3">
          <cell r="G3">
            <v>10</v>
          </cell>
          <cell r="I3">
            <v>4</v>
          </cell>
          <cell r="J3">
            <v>4</v>
          </cell>
          <cell r="L3">
            <v>9</v>
          </cell>
          <cell r="M3">
            <v>10</v>
          </cell>
          <cell r="N3">
            <v>9</v>
          </cell>
          <cell r="O3">
            <v>9</v>
          </cell>
          <cell r="P3">
            <v>4</v>
          </cell>
          <cell r="Q3">
            <v>5</v>
          </cell>
        </row>
        <row r="4">
          <cell r="G4">
            <v>8</v>
          </cell>
          <cell r="I4">
            <v>5</v>
          </cell>
          <cell r="J4">
            <v>4</v>
          </cell>
          <cell r="L4">
            <v>9</v>
          </cell>
          <cell r="M4">
            <v>9</v>
          </cell>
          <cell r="N4">
            <v>9</v>
          </cell>
          <cell r="O4">
            <v>9</v>
          </cell>
          <cell r="P4">
            <v>5</v>
          </cell>
          <cell r="Q4">
            <v>4</v>
          </cell>
        </row>
        <row r="5">
          <cell r="G5">
            <v>10</v>
          </cell>
          <cell r="I5">
            <v>5</v>
          </cell>
          <cell r="J5">
            <v>5</v>
          </cell>
          <cell r="L5">
            <v>9</v>
          </cell>
          <cell r="M5">
            <v>10</v>
          </cell>
          <cell r="N5">
            <v>10</v>
          </cell>
          <cell r="O5">
            <v>9</v>
          </cell>
          <cell r="P5">
            <v>4</v>
          </cell>
          <cell r="Q5">
            <v>5</v>
          </cell>
        </row>
        <row r="6">
          <cell r="G6">
            <v>8</v>
          </cell>
          <cell r="I6">
            <v>4</v>
          </cell>
          <cell r="J6">
            <v>4</v>
          </cell>
          <cell r="L6">
            <v>8</v>
          </cell>
          <cell r="M6">
            <v>9</v>
          </cell>
          <cell r="N6">
            <v>8</v>
          </cell>
          <cell r="O6">
            <v>8</v>
          </cell>
          <cell r="P6">
            <v>4</v>
          </cell>
          <cell r="Q6">
            <v>4</v>
          </cell>
        </row>
        <row r="7">
          <cell r="G7">
            <v>9</v>
          </cell>
          <cell r="I7">
            <v>5</v>
          </cell>
          <cell r="J7">
            <v>4</v>
          </cell>
          <cell r="L7">
            <v>9</v>
          </cell>
          <cell r="M7">
            <v>10</v>
          </cell>
          <cell r="N7">
            <v>10</v>
          </cell>
          <cell r="O7">
            <v>9</v>
          </cell>
          <cell r="P7">
            <v>4</v>
          </cell>
          <cell r="Q7">
            <v>5</v>
          </cell>
        </row>
        <row r="8">
          <cell r="G8">
            <v>8</v>
          </cell>
          <cell r="I8">
            <v>5</v>
          </cell>
          <cell r="J8">
            <v>4</v>
          </cell>
          <cell r="L8">
            <v>8</v>
          </cell>
          <cell r="M8">
            <v>10</v>
          </cell>
          <cell r="N8">
            <v>10</v>
          </cell>
          <cell r="O8">
            <v>8</v>
          </cell>
          <cell r="P8">
            <v>5</v>
          </cell>
          <cell r="Q8">
            <v>4</v>
          </cell>
        </row>
        <row r="9">
          <cell r="G9">
            <v>6</v>
          </cell>
          <cell r="I9">
            <v>4</v>
          </cell>
          <cell r="J9">
            <v>2</v>
          </cell>
          <cell r="L9">
            <v>3</v>
          </cell>
          <cell r="M9">
            <v>5</v>
          </cell>
          <cell r="N9">
            <v>8</v>
          </cell>
          <cell r="O9">
            <v>5</v>
          </cell>
          <cell r="P9">
            <v>1</v>
          </cell>
          <cell r="Q9">
            <v>4</v>
          </cell>
        </row>
        <row r="10">
          <cell r="G10">
            <v>4</v>
          </cell>
          <cell r="I10">
            <v>3</v>
          </cell>
          <cell r="J10">
            <v>2</v>
          </cell>
          <cell r="L10">
            <v>3</v>
          </cell>
          <cell r="M10">
            <v>3</v>
          </cell>
          <cell r="N10">
            <v>7</v>
          </cell>
          <cell r="O10">
            <v>4</v>
          </cell>
          <cell r="P10">
            <v>1</v>
          </cell>
          <cell r="Q10">
            <v>1</v>
          </cell>
        </row>
      </sheetData>
      <sheetData sheetId="3">
        <row r="2">
          <cell r="G2">
            <v>10</v>
          </cell>
          <cell r="I2">
            <v>5</v>
          </cell>
          <cell r="J2">
            <v>4</v>
          </cell>
          <cell r="L2">
            <v>9</v>
          </cell>
          <cell r="M2">
            <v>10</v>
          </cell>
          <cell r="N2">
            <v>10</v>
          </cell>
          <cell r="O2">
            <v>10</v>
          </cell>
          <cell r="P2">
            <v>5</v>
          </cell>
          <cell r="Q2">
            <v>5</v>
          </cell>
        </row>
        <row r="3">
          <cell r="G3">
            <v>10</v>
          </cell>
          <cell r="I3">
            <v>5</v>
          </cell>
          <cell r="J3">
            <v>5</v>
          </cell>
          <cell r="L3">
            <v>10</v>
          </cell>
          <cell r="M3">
            <v>10</v>
          </cell>
          <cell r="N3">
            <v>10</v>
          </cell>
          <cell r="O3">
            <v>10</v>
          </cell>
          <cell r="P3">
            <v>5</v>
          </cell>
          <cell r="Q3">
            <v>5</v>
          </cell>
        </row>
        <row r="4">
          <cell r="G4">
            <v>10</v>
          </cell>
          <cell r="I4">
            <v>5</v>
          </cell>
          <cell r="J4">
            <v>5</v>
          </cell>
          <cell r="L4">
            <v>10</v>
          </cell>
          <cell r="M4">
            <v>9</v>
          </cell>
          <cell r="N4">
            <v>10</v>
          </cell>
          <cell r="O4">
            <v>10</v>
          </cell>
          <cell r="P4">
            <v>5</v>
          </cell>
          <cell r="Q4">
            <v>5</v>
          </cell>
        </row>
        <row r="5">
          <cell r="G5">
            <v>9</v>
          </cell>
          <cell r="I5">
            <v>5</v>
          </cell>
          <cell r="J5">
            <v>5</v>
          </cell>
          <cell r="L5">
            <v>8</v>
          </cell>
          <cell r="M5">
            <v>9</v>
          </cell>
          <cell r="N5">
            <v>9</v>
          </cell>
          <cell r="O5">
            <v>8</v>
          </cell>
          <cell r="P5">
            <v>5</v>
          </cell>
          <cell r="Q5">
            <v>5</v>
          </cell>
        </row>
        <row r="6">
          <cell r="G6">
            <v>8</v>
          </cell>
          <cell r="I6">
            <v>5</v>
          </cell>
          <cell r="J6">
            <v>4</v>
          </cell>
          <cell r="L6">
            <v>7</v>
          </cell>
          <cell r="M6">
            <v>9</v>
          </cell>
          <cell r="N6">
            <v>8</v>
          </cell>
          <cell r="O6">
            <v>6</v>
          </cell>
          <cell r="P6">
            <v>5</v>
          </cell>
          <cell r="Q6">
            <v>5</v>
          </cell>
        </row>
        <row r="7">
          <cell r="G7">
            <v>8</v>
          </cell>
          <cell r="I7">
            <v>4</v>
          </cell>
          <cell r="J7">
            <v>3</v>
          </cell>
          <cell r="L7">
            <v>8</v>
          </cell>
          <cell r="M7">
            <v>8</v>
          </cell>
          <cell r="N7">
            <v>9</v>
          </cell>
          <cell r="O7">
            <v>8</v>
          </cell>
          <cell r="P7">
            <v>4</v>
          </cell>
          <cell r="Q7">
            <v>5</v>
          </cell>
        </row>
        <row r="8">
          <cell r="G8">
            <v>8</v>
          </cell>
          <cell r="I8">
            <v>5</v>
          </cell>
          <cell r="J8">
            <v>3</v>
          </cell>
          <cell r="L8">
            <v>8</v>
          </cell>
          <cell r="M8">
            <v>8</v>
          </cell>
          <cell r="N8">
            <v>9</v>
          </cell>
          <cell r="O8">
            <v>8</v>
          </cell>
          <cell r="P8">
            <v>4</v>
          </cell>
          <cell r="Q8">
            <v>5</v>
          </cell>
        </row>
        <row r="9">
          <cell r="G9">
            <v>6</v>
          </cell>
          <cell r="I9">
            <v>4</v>
          </cell>
          <cell r="J9">
            <v>4</v>
          </cell>
          <cell r="L9">
            <v>5</v>
          </cell>
          <cell r="M9">
            <v>6</v>
          </cell>
          <cell r="N9">
            <v>6</v>
          </cell>
          <cell r="O9">
            <v>6</v>
          </cell>
          <cell r="P9">
            <v>5</v>
          </cell>
          <cell r="Q9">
            <v>4</v>
          </cell>
        </row>
        <row r="10">
          <cell r="G10">
            <v>6</v>
          </cell>
          <cell r="I10">
            <v>3</v>
          </cell>
          <cell r="J10">
            <v>3</v>
          </cell>
          <cell r="L10">
            <v>6</v>
          </cell>
          <cell r="M10">
            <v>5</v>
          </cell>
          <cell r="N10">
            <v>6</v>
          </cell>
          <cell r="O10">
            <v>5</v>
          </cell>
          <cell r="P10">
            <v>4</v>
          </cell>
          <cell r="Q10">
            <v>5</v>
          </cell>
        </row>
      </sheetData>
      <sheetData sheetId="4">
        <row r="2">
          <cell r="G2">
            <v>10</v>
          </cell>
          <cell r="I2">
            <v>5</v>
          </cell>
          <cell r="J2">
            <v>4</v>
          </cell>
          <cell r="L2">
            <v>9</v>
          </cell>
          <cell r="M2">
            <v>10</v>
          </cell>
          <cell r="N2">
            <v>10</v>
          </cell>
          <cell r="O2">
            <v>10</v>
          </cell>
          <cell r="P2">
            <v>4</v>
          </cell>
          <cell r="Q2">
            <v>5</v>
          </cell>
        </row>
        <row r="3">
          <cell r="G3">
            <v>10</v>
          </cell>
          <cell r="I3">
            <v>5</v>
          </cell>
          <cell r="J3">
            <v>5</v>
          </cell>
          <cell r="L3">
            <v>10</v>
          </cell>
          <cell r="M3">
            <v>10</v>
          </cell>
          <cell r="N3">
            <v>10</v>
          </cell>
          <cell r="O3">
            <v>10</v>
          </cell>
          <cell r="P3">
            <v>5</v>
          </cell>
          <cell r="Q3">
            <v>5</v>
          </cell>
        </row>
        <row r="4">
          <cell r="G4">
            <v>10</v>
          </cell>
          <cell r="I4">
            <v>5</v>
          </cell>
          <cell r="J4">
            <v>5</v>
          </cell>
          <cell r="L4">
            <v>10</v>
          </cell>
          <cell r="M4">
            <v>9</v>
          </cell>
          <cell r="N4">
            <v>10</v>
          </cell>
          <cell r="O4">
            <v>10</v>
          </cell>
          <cell r="P4">
            <v>4</v>
          </cell>
          <cell r="Q4">
            <v>5</v>
          </cell>
        </row>
        <row r="5">
          <cell r="G5">
            <v>9</v>
          </cell>
          <cell r="I5">
            <v>5</v>
          </cell>
          <cell r="J5">
            <v>4</v>
          </cell>
          <cell r="L5">
            <v>8</v>
          </cell>
          <cell r="M5">
            <v>8</v>
          </cell>
          <cell r="N5">
            <v>9</v>
          </cell>
          <cell r="O5">
            <v>8</v>
          </cell>
          <cell r="P5">
            <v>5</v>
          </cell>
          <cell r="Q5">
            <v>5</v>
          </cell>
        </row>
        <row r="6">
          <cell r="G6">
            <v>8</v>
          </cell>
          <cell r="I6">
            <v>5</v>
          </cell>
          <cell r="J6">
            <v>4</v>
          </cell>
          <cell r="L6">
            <v>8</v>
          </cell>
          <cell r="M6">
            <v>8</v>
          </cell>
          <cell r="N6">
            <v>8</v>
          </cell>
          <cell r="O6">
            <v>7</v>
          </cell>
          <cell r="P6">
            <v>5</v>
          </cell>
          <cell r="Q6">
            <v>5</v>
          </cell>
        </row>
        <row r="7">
          <cell r="G7">
            <v>8</v>
          </cell>
          <cell r="I7">
            <v>4</v>
          </cell>
          <cell r="J7">
            <v>3</v>
          </cell>
          <cell r="L7">
            <v>8</v>
          </cell>
          <cell r="M7">
            <v>8</v>
          </cell>
          <cell r="N7">
            <v>10</v>
          </cell>
          <cell r="O7">
            <v>8</v>
          </cell>
          <cell r="P7">
            <v>4</v>
          </cell>
          <cell r="Q7">
            <v>5</v>
          </cell>
        </row>
        <row r="8">
          <cell r="G8">
            <v>8</v>
          </cell>
          <cell r="I8">
            <v>5</v>
          </cell>
          <cell r="J8">
            <v>3</v>
          </cell>
          <cell r="L8">
            <v>8</v>
          </cell>
          <cell r="M8">
            <v>7</v>
          </cell>
          <cell r="N8">
            <v>10</v>
          </cell>
          <cell r="O8">
            <v>8</v>
          </cell>
          <cell r="P8">
            <v>4</v>
          </cell>
          <cell r="Q8">
            <v>4</v>
          </cell>
        </row>
        <row r="9">
          <cell r="G9">
            <v>5</v>
          </cell>
          <cell r="I9">
            <v>4</v>
          </cell>
          <cell r="J9">
            <v>4</v>
          </cell>
          <cell r="L9">
            <v>4</v>
          </cell>
          <cell r="M9">
            <v>4</v>
          </cell>
          <cell r="N9">
            <v>7</v>
          </cell>
          <cell r="O9">
            <v>5</v>
          </cell>
          <cell r="P9">
            <v>4</v>
          </cell>
          <cell r="Q9">
            <v>4</v>
          </cell>
        </row>
        <row r="10">
          <cell r="G10">
            <v>5</v>
          </cell>
          <cell r="I10">
            <v>3</v>
          </cell>
          <cell r="J10">
            <v>3</v>
          </cell>
          <cell r="L10">
            <v>5</v>
          </cell>
          <cell r="M10">
            <v>4</v>
          </cell>
          <cell r="N10">
            <v>8</v>
          </cell>
          <cell r="O10">
            <v>5</v>
          </cell>
          <cell r="P10">
            <v>3</v>
          </cell>
          <cell r="Q10">
            <v>4</v>
          </cell>
        </row>
      </sheetData>
      <sheetData sheetId="5">
        <row r="2">
          <cell r="G2">
            <v>10</v>
          </cell>
          <cell r="I2">
            <v>5</v>
          </cell>
          <cell r="J2">
            <v>5</v>
          </cell>
          <cell r="L2">
            <v>10</v>
          </cell>
          <cell r="M2">
            <v>10</v>
          </cell>
          <cell r="N2">
            <v>9</v>
          </cell>
          <cell r="O2">
            <v>10</v>
          </cell>
          <cell r="P2">
            <v>5</v>
          </cell>
          <cell r="Q2">
            <v>5</v>
          </cell>
        </row>
        <row r="3">
          <cell r="G3">
            <v>9</v>
          </cell>
          <cell r="I3">
            <v>4</v>
          </cell>
          <cell r="J3">
            <v>4</v>
          </cell>
          <cell r="L3">
            <v>9</v>
          </cell>
          <cell r="M3">
            <v>9</v>
          </cell>
          <cell r="N3">
            <v>8</v>
          </cell>
          <cell r="O3">
            <v>9</v>
          </cell>
          <cell r="P3">
            <v>4</v>
          </cell>
          <cell r="Q3">
            <v>4</v>
          </cell>
        </row>
        <row r="4">
          <cell r="G4">
            <v>9</v>
          </cell>
          <cell r="I4">
            <v>5</v>
          </cell>
          <cell r="J4">
            <v>5</v>
          </cell>
          <cell r="L4">
            <v>10</v>
          </cell>
          <cell r="M4">
            <v>9</v>
          </cell>
          <cell r="N4">
            <v>9</v>
          </cell>
          <cell r="O4">
            <v>9</v>
          </cell>
          <cell r="P4">
            <v>5</v>
          </cell>
          <cell r="Q4">
            <v>3</v>
          </cell>
        </row>
        <row r="5">
          <cell r="G5">
            <v>9</v>
          </cell>
          <cell r="I5">
            <v>5</v>
          </cell>
          <cell r="J5">
            <v>5</v>
          </cell>
          <cell r="L5">
            <v>10</v>
          </cell>
          <cell r="M5">
            <v>9</v>
          </cell>
          <cell r="N5">
            <v>9</v>
          </cell>
          <cell r="O5">
            <v>9</v>
          </cell>
          <cell r="P5">
            <v>5</v>
          </cell>
          <cell r="Q5">
            <v>4</v>
          </cell>
        </row>
        <row r="6">
          <cell r="G6">
            <v>8</v>
          </cell>
          <cell r="I6">
            <v>5</v>
          </cell>
          <cell r="J6">
            <v>4</v>
          </cell>
          <cell r="L6">
            <v>9</v>
          </cell>
          <cell r="M6">
            <v>9</v>
          </cell>
          <cell r="N6">
            <v>8</v>
          </cell>
          <cell r="O6">
            <v>8</v>
          </cell>
          <cell r="P6">
            <v>4</v>
          </cell>
          <cell r="Q6">
            <v>4</v>
          </cell>
        </row>
        <row r="7">
          <cell r="G7">
            <v>8</v>
          </cell>
          <cell r="I7">
            <v>5</v>
          </cell>
          <cell r="J7">
            <v>5</v>
          </cell>
          <cell r="L7">
            <v>10</v>
          </cell>
          <cell r="M7">
            <v>9</v>
          </cell>
          <cell r="N7">
            <v>9</v>
          </cell>
          <cell r="O7">
            <v>9</v>
          </cell>
          <cell r="P7">
            <v>5</v>
          </cell>
          <cell r="Q7">
            <v>5</v>
          </cell>
        </row>
        <row r="8">
          <cell r="G8">
            <v>8</v>
          </cell>
          <cell r="I8">
            <v>5</v>
          </cell>
          <cell r="J8">
            <v>4</v>
          </cell>
          <cell r="L8">
            <v>9</v>
          </cell>
          <cell r="M8">
            <v>9</v>
          </cell>
          <cell r="N8">
            <v>9</v>
          </cell>
          <cell r="O8">
            <v>9</v>
          </cell>
          <cell r="P8">
            <v>5</v>
          </cell>
          <cell r="Q8">
            <v>5</v>
          </cell>
        </row>
        <row r="9">
          <cell r="G9">
            <v>5</v>
          </cell>
          <cell r="I9">
            <v>3</v>
          </cell>
          <cell r="J9">
            <v>3</v>
          </cell>
          <cell r="L9">
            <v>5</v>
          </cell>
          <cell r="M9">
            <v>4</v>
          </cell>
          <cell r="N9">
            <v>5</v>
          </cell>
          <cell r="O9">
            <v>5</v>
          </cell>
          <cell r="P9">
            <v>1</v>
          </cell>
          <cell r="Q9">
            <v>2</v>
          </cell>
        </row>
        <row r="10">
          <cell r="G10">
            <v>4</v>
          </cell>
          <cell r="I10">
            <v>3</v>
          </cell>
          <cell r="J10">
            <v>3</v>
          </cell>
          <cell r="L10">
            <v>5</v>
          </cell>
          <cell r="M10">
            <v>5</v>
          </cell>
          <cell r="N10">
            <v>5</v>
          </cell>
          <cell r="O10">
            <v>5</v>
          </cell>
          <cell r="P10">
            <v>1</v>
          </cell>
          <cell r="Q10">
            <v>2</v>
          </cell>
        </row>
      </sheetData>
      <sheetData sheetId="6">
        <row r="2">
          <cell r="G2">
            <v>10</v>
          </cell>
          <cell r="I2">
            <v>4</v>
          </cell>
          <cell r="J2">
            <v>4</v>
          </cell>
          <cell r="L2">
            <v>10</v>
          </cell>
          <cell r="M2">
            <v>10</v>
          </cell>
          <cell r="N2">
            <v>10</v>
          </cell>
          <cell r="O2">
            <v>10</v>
          </cell>
          <cell r="P2">
            <v>4</v>
          </cell>
          <cell r="Q2">
            <v>5</v>
          </cell>
        </row>
        <row r="3">
          <cell r="G3">
            <v>9</v>
          </cell>
          <cell r="I3">
            <v>5</v>
          </cell>
          <cell r="J3">
            <v>4</v>
          </cell>
          <cell r="L3">
            <v>10</v>
          </cell>
          <cell r="M3">
            <v>10</v>
          </cell>
          <cell r="N3">
            <v>10</v>
          </cell>
          <cell r="O3">
            <v>10</v>
          </cell>
          <cell r="P3">
            <v>3</v>
          </cell>
          <cell r="Q3">
            <v>4</v>
          </cell>
        </row>
        <row r="4">
          <cell r="G4">
            <v>7</v>
          </cell>
          <cell r="I4">
            <v>4</v>
          </cell>
          <cell r="J4">
            <v>3</v>
          </cell>
          <cell r="L4">
            <v>8</v>
          </cell>
          <cell r="M4">
            <v>6</v>
          </cell>
          <cell r="N4">
            <v>6</v>
          </cell>
          <cell r="O4">
            <v>7</v>
          </cell>
          <cell r="P4">
            <v>2</v>
          </cell>
          <cell r="Q4">
            <v>2</v>
          </cell>
        </row>
        <row r="5">
          <cell r="G5">
            <v>10</v>
          </cell>
          <cell r="I5">
            <v>5</v>
          </cell>
          <cell r="J5">
            <v>5</v>
          </cell>
          <cell r="L5">
            <v>10</v>
          </cell>
          <cell r="M5">
            <v>10</v>
          </cell>
          <cell r="N5">
            <v>10</v>
          </cell>
          <cell r="O5">
            <v>10</v>
          </cell>
          <cell r="P5">
            <v>5</v>
          </cell>
          <cell r="Q5">
            <v>5</v>
          </cell>
        </row>
        <row r="6">
          <cell r="G6">
            <v>8</v>
          </cell>
          <cell r="I6">
            <v>5</v>
          </cell>
          <cell r="J6">
            <v>5</v>
          </cell>
          <cell r="L6">
            <v>10</v>
          </cell>
          <cell r="M6">
            <v>10</v>
          </cell>
          <cell r="N6">
            <v>10</v>
          </cell>
          <cell r="O6">
            <v>9</v>
          </cell>
          <cell r="P6">
            <v>5</v>
          </cell>
          <cell r="Q6">
            <v>4</v>
          </cell>
        </row>
        <row r="7">
          <cell r="G7">
            <v>5</v>
          </cell>
          <cell r="I7">
            <v>3</v>
          </cell>
          <cell r="J7">
            <v>2</v>
          </cell>
          <cell r="L7">
            <v>6</v>
          </cell>
          <cell r="M7">
            <v>5</v>
          </cell>
          <cell r="N7">
            <v>6</v>
          </cell>
          <cell r="O7">
            <v>5</v>
          </cell>
          <cell r="P7">
            <v>3</v>
          </cell>
          <cell r="Q7">
            <v>2</v>
          </cell>
        </row>
        <row r="8">
          <cell r="G8">
            <v>6</v>
          </cell>
          <cell r="I8">
            <v>4</v>
          </cell>
          <cell r="J8">
            <v>2</v>
          </cell>
          <cell r="L8">
            <v>6</v>
          </cell>
          <cell r="M8">
            <v>5</v>
          </cell>
          <cell r="N8">
            <v>7</v>
          </cell>
          <cell r="O8">
            <v>5</v>
          </cell>
          <cell r="P8">
            <v>3</v>
          </cell>
          <cell r="Q8">
            <v>2</v>
          </cell>
        </row>
        <row r="9">
          <cell r="G9">
            <v>8</v>
          </cell>
          <cell r="I9">
            <v>4</v>
          </cell>
          <cell r="J9">
            <v>4</v>
          </cell>
          <cell r="L9">
            <v>8</v>
          </cell>
          <cell r="M9">
            <v>8</v>
          </cell>
          <cell r="N9">
            <v>8</v>
          </cell>
          <cell r="O9">
            <v>10</v>
          </cell>
          <cell r="P9">
            <v>4</v>
          </cell>
          <cell r="Q9">
            <v>3</v>
          </cell>
        </row>
        <row r="10">
          <cell r="G10">
            <v>7</v>
          </cell>
          <cell r="I10">
            <v>4</v>
          </cell>
          <cell r="J10">
            <v>2</v>
          </cell>
          <cell r="L10">
            <v>8</v>
          </cell>
          <cell r="M10">
            <v>7</v>
          </cell>
          <cell r="N10">
            <v>8</v>
          </cell>
          <cell r="O10">
            <v>8</v>
          </cell>
          <cell r="P10">
            <v>2</v>
          </cell>
          <cell r="Q10">
            <v>2</v>
          </cell>
        </row>
      </sheetData>
      <sheetData sheetId="7">
        <row r="2">
          <cell r="G2">
            <v>10</v>
          </cell>
          <cell r="I2">
            <v>3</v>
          </cell>
          <cell r="J2">
            <v>4</v>
          </cell>
          <cell r="L2">
            <v>9</v>
          </cell>
          <cell r="M2">
            <v>10</v>
          </cell>
          <cell r="N2">
            <v>9</v>
          </cell>
          <cell r="O2">
            <v>10</v>
          </cell>
          <cell r="P2">
            <v>3</v>
          </cell>
          <cell r="Q2">
            <v>5</v>
          </cell>
        </row>
        <row r="3">
          <cell r="G3">
            <v>9</v>
          </cell>
          <cell r="I3">
            <v>3</v>
          </cell>
          <cell r="J3">
            <v>3</v>
          </cell>
          <cell r="L3">
            <v>8</v>
          </cell>
          <cell r="M3">
            <v>8</v>
          </cell>
          <cell r="N3">
            <v>8</v>
          </cell>
          <cell r="O3">
            <v>8</v>
          </cell>
          <cell r="P3">
            <v>3</v>
          </cell>
          <cell r="Q3">
            <v>5</v>
          </cell>
        </row>
        <row r="4">
          <cell r="G4">
            <v>7</v>
          </cell>
          <cell r="I4">
            <v>4</v>
          </cell>
          <cell r="J4">
            <v>3</v>
          </cell>
          <cell r="L4">
            <v>8</v>
          </cell>
          <cell r="M4">
            <v>7</v>
          </cell>
          <cell r="N4">
            <v>8</v>
          </cell>
          <cell r="O4">
            <v>7</v>
          </cell>
          <cell r="P4">
            <v>3</v>
          </cell>
          <cell r="Q4">
            <v>5</v>
          </cell>
        </row>
        <row r="5">
          <cell r="G5">
            <v>8</v>
          </cell>
          <cell r="I5">
            <v>3</v>
          </cell>
          <cell r="J5">
            <v>3</v>
          </cell>
          <cell r="L5">
            <v>7</v>
          </cell>
          <cell r="M5">
            <v>8</v>
          </cell>
          <cell r="N5">
            <v>8</v>
          </cell>
          <cell r="O5">
            <v>8</v>
          </cell>
          <cell r="P5">
            <v>3</v>
          </cell>
          <cell r="Q5">
            <v>5</v>
          </cell>
        </row>
        <row r="6">
          <cell r="G6">
            <v>8</v>
          </cell>
          <cell r="I6">
            <v>4</v>
          </cell>
          <cell r="J6">
            <v>4</v>
          </cell>
          <cell r="L6">
            <v>8</v>
          </cell>
          <cell r="M6">
            <v>8</v>
          </cell>
          <cell r="N6">
            <v>9</v>
          </cell>
          <cell r="O6">
            <v>9</v>
          </cell>
          <cell r="P6">
            <v>4</v>
          </cell>
          <cell r="Q6">
            <v>5</v>
          </cell>
        </row>
        <row r="7">
          <cell r="G7">
            <v>8</v>
          </cell>
          <cell r="I7">
            <v>4</v>
          </cell>
          <cell r="J7">
            <v>4</v>
          </cell>
          <cell r="L7">
            <v>8</v>
          </cell>
          <cell r="M7">
            <v>9</v>
          </cell>
          <cell r="N7">
            <v>9</v>
          </cell>
          <cell r="O7">
            <v>8</v>
          </cell>
          <cell r="P7">
            <v>4</v>
          </cell>
          <cell r="Q7">
            <v>5</v>
          </cell>
        </row>
        <row r="8">
          <cell r="G8">
            <v>5</v>
          </cell>
          <cell r="I8">
            <v>4</v>
          </cell>
          <cell r="J8">
            <v>3</v>
          </cell>
          <cell r="L8">
            <v>6</v>
          </cell>
          <cell r="M8">
            <v>6</v>
          </cell>
          <cell r="N8">
            <v>7</v>
          </cell>
          <cell r="O8">
            <v>6</v>
          </cell>
          <cell r="P8">
            <v>3</v>
          </cell>
          <cell r="Q8">
            <v>5</v>
          </cell>
        </row>
        <row r="9">
          <cell r="G9">
            <v>8</v>
          </cell>
          <cell r="I9">
            <v>3</v>
          </cell>
          <cell r="J9">
            <v>2</v>
          </cell>
          <cell r="L9">
            <v>6</v>
          </cell>
          <cell r="M9">
            <v>6</v>
          </cell>
          <cell r="N9">
            <v>5</v>
          </cell>
          <cell r="O9">
            <v>6</v>
          </cell>
          <cell r="P9">
            <v>2</v>
          </cell>
          <cell r="Q9">
            <v>1</v>
          </cell>
        </row>
        <row r="10">
          <cell r="G10">
            <v>6</v>
          </cell>
          <cell r="I10">
            <v>2</v>
          </cell>
          <cell r="J10">
            <v>2</v>
          </cell>
          <cell r="L10">
            <v>4</v>
          </cell>
          <cell r="M10">
            <v>5</v>
          </cell>
          <cell r="N10">
            <v>5</v>
          </cell>
          <cell r="O10">
            <v>6</v>
          </cell>
          <cell r="P10">
            <v>2</v>
          </cell>
          <cell r="Q10">
            <v>2</v>
          </cell>
        </row>
      </sheetData>
      <sheetData sheetId="8"/>
      <sheetData sheetId="9"/>
      <sheetData sheetId="10"/>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7"/>
  <sheetViews>
    <sheetView workbookViewId="0">
      <selection activeCell="A19" sqref="A19"/>
    </sheetView>
  </sheetViews>
  <sheetFormatPr defaultRowHeight="15" x14ac:dyDescent="0.25"/>
  <cols>
    <col min="1" max="1" width="57.140625" customWidth="1"/>
    <col min="2" max="18" width="10.7109375" customWidth="1"/>
    <col min="19" max="19" width="13" customWidth="1"/>
    <col min="20" max="20" width="15.5703125" customWidth="1"/>
  </cols>
  <sheetData>
    <row r="1" spans="1:19" ht="69" customHeight="1" thickBot="1" x14ac:dyDescent="0.3">
      <c r="A1" s="3" t="s">
        <v>0</v>
      </c>
      <c r="B1" s="4" t="s">
        <v>1</v>
      </c>
      <c r="C1" s="5" t="s">
        <v>2</v>
      </c>
      <c r="D1" s="5" t="s">
        <v>3</v>
      </c>
      <c r="E1" s="6" t="s">
        <v>4</v>
      </c>
      <c r="F1" s="7" t="s">
        <v>5</v>
      </c>
      <c r="G1" s="48" t="s">
        <v>6</v>
      </c>
      <c r="H1" s="49" t="s">
        <v>49</v>
      </c>
      <c r="I1" s="49" t="s">
        <v>7</v>
      </c>
      <c r="J1" s="50" t="s">
        <v>8</v>
      </c>
      <c r="K1" s="51" t="s">
        <v>9</v>
      </c>
      <c r="L1" s="48" t="s">
        <v>10</v>
      </c>
      <c r="M1" s="49" t="s">
        <v>11</v>
      </c>
      <c r="N1" s="49" t="s">
        <v>12</v>
      </c>
      <c r="O1" s="52" t="s">
        <v>13</v>
      </c>
      <c r="P1" s="49" t="s">
        <v>14</v>
      </c>
      <c r="Q1" s="53" t="s">
        <v>15</v>
      </c>
      <c r="R1" s="57" t="s">
        <v>16</v>
      </c>
      <c r="S1" s="8" t="s">
        <v>50</v>
      </c>
    </row>
    <row r="2" spans="1:19" x14ac:dyDescent="0.25">
      <c r="A2" s="72" t="s">
        <v>26</v>
      </c>
      <c r="B2" s="62">
        <v>4</v>
      </c>
      <c r="C2" s="63">
        <v>4</v>
      </c>
      <c r="D2" s="64">
        <v>5</v>
      </c>
      <c r="E2" s="65">
        <v>5</v>
      </c>
      <c r="F2" s="34">
        <f t="shared" ref="F2:F10" si="0">SUM(B2:E2)</f>
        <v>18</v>
      </c>
      <c r="G2" s="44">
        <f>AVERAGE([1]P1!G2,[1]P2!G2,[1]P3!G2,[1]P4!G2,[1]P5!G2,[1]P6!G2,[1]P7!G2,[1]P8!G2)</f>
        <v>10</v>
      </c>
      <c r="H2" s="45">
        <v>4.625</v>
      </c>
      <c r="I2" s="45">
        <f>AVERAGE([1]P1!I2,[1]P2!I2,[1]P3!I2,[1]P4!I2,[1]P5!I2,[1]P6!I2,[1]P7!I2,[1]P8!I2)</f>
        <v>4.625</v>
      </c>
      <c r="J2" s="46">
        <f>AVERAGE([1]P1!J2,[1]P2!J2,[1]P3!J2,[1]P4!J2,[1]P5!J2,[1]P6!J2,[1]P7!J2,[1]P8!J2)</f>
        <v>4.375</v>
      </c>
      <c r="K2" s="47">
        <f>SUM(G2:J2)</f>
        <v>23.625</v>
      </c>
      <c r="L2" s="44">
        <f>AVERAGE([1]P1!L2,[1]P2!L2,[1]P3!L2,[1]P4!L2,[1]P5!L2,[1]P6!L2,[1]P7!L2,[1]P8!L2)</f>
        <v>9.25</v>
      </c>
      <c r="M2" s="45">
        <f>AVERAGE([1]P1!M2,[1]P2!M2,[1]P3!M2,[1]P4!M2,[1]P5!M2,[1]P6!M2,[1]P7!M2,[1]P8!M2)</f>
        <v>10</v>
      </c>
      <c r="N2" s="45">
        <f>AVERAGE([1]P1!N2,[1]P2!N2,[1]P3!N2,[1]P4!N2,[1]P5!N2,[1]P6!N2,[1]P7!N2,[1]P8!N2)</f>
        <v>9.75</v>
      </c>
      <c r="O2" s="45">
        <f>AVERAGE([1]P1!O2,[1]P2!O2,[1]P3!O2,[1]P4!O2,[1]P5!O2,[1]P6!O2,[1]P7!O2,[1]P8!O2)</f>
        <v>9.75</v>
      </c>
      <c r="P2" s="45">
        <f>AVERAGE([1]P1!P2,[1]P2!P2,[1]P3!P2,[1]P4!P2,[1]P5!P2,[1]P6!P2,[1]P7!P2,[1]P8!P2)</f>
        <v>4.25</v>
      </c>
      <c r="Q2" s="54">
        <f>AVERAGE([1]P1!Q2,[1]P2!Q2,[1]P3!Q2,[1]P4!Q2,[1]P5!Q2,[1]P6!Q2,[1]P7!Q2,[1]P8!Q2)</f>
        <v>5</v>
      </c>
      <c r="R2" s="58">
        <f>SUM(L2:Q2)</f>
        <v>48</v>
      </c>
      <c r="S2" s="2">
        <f>F2+K2+R2</f>
        <v>89.625</v>
      </c>
    </row>
    <row r="3" spans="1:19" x14ac:dyDescent="0.25">
      <c r="A3" s="73" t="s">
        <v>27</v>
      </c>
      <c r="B3" s="66">
        <v>5</v>
      </c>
      <c r="C3" s="15">
        <v>4</v>
      </c>
      <c r="D3" s="30">
        <v>6</v>
      </c>
      <c r="E3" s="67">
        <v>5</v>
      </c>
      <c r="F3" s="35">
        <f t="shared" si="0"/>
        <v>20</v>
      </c>
      <c r="G3" s="39">
        <f>AVERAGE([1]P1!G3,[1]P2!G3,[1]P3!G3,[1]P4!G3,[1]P5!G3,[1]P6!G3,[1]P7!G3,[1]P8!G3)</f>
        <v>9.375</v>
      </c>
      <c r="H3" s="33">
        <v>4.1875</v>
      </c>
      <c r="I3" s="33">
        <f>AVERAGE([1]P1!I3,[1]P2!I3,[1]P3!I3,[1]P4!I3,[1]P5!I3,[1]P6!I3,[1]P7!I3,[1]P8!I3)</f>
        <v>4.25</v>
      </c>
      <c r="J3" s="40">
        <f>AVERAGE([1]P1!J3,[1]P2!J3,[1]P3!J3,[1]P4!J3,[1]P5!J3,[1]P6!J3,[1]P7!J3,[1]P8!J3)</f>
        <v>4.125</v>
      </c>
      <c r="K3" s="31">
        <f t="shared" ref="K3:K10" si="1">SUM(G3:J3)</f>
        <v>21.9375</v>
      </c>
      <c r="L3" s="39">
        <f>AVERAGE([1]P1!L3,[1]P2!L3,[1]P3!L3,[1]P4!L3,[1]P5!L3,[1]P6!L3,[1]P7!L3,[1]P8!L3)</f>
        <v>8.875</v>
      </c>
      <c r="M3" s="33">
        <f>AVERAGE([1]P1!M3,[1]P2!M3,[1]P3!M3,[1]P4!M3,[1]P5!M3,[1]P6!M3,[1]P7!M3,[1]P8!M3)</f>
        <v>9.25</v>
      </c>
      <c r="N3" s="33">
        <f>AVERAGE([1]P1!N3,[1]P2!N3,[1]P3!N3,[1]P4!N3,[1]P5!N3,[1]P6!N3,[1]P7!N3,[1]P8!N3)</f>
        <v>9.125</v>
      </c>
      <c r="O3" s="33">
        <f>AVERAGE([1]P1!O3,[1]P2!O3,[1]P3!O3,[1]P4!O3,[1]P5!O3,[1]P6!O3,[1]P7!O3,[1]P8!O3)</f>
        <v>9.125</v>
      </c>
      <c r="P3" s="33">
        <f>AVERAGE([1]P1!P3,[1]P2!P3,[1]P3!P3,[1]P4!P3,[1]P5!P3,[1]P6!P3,[1]P7!P3,[1]P8!P3)</f>
        <v>4.125</v>
      </c>
      <c r="Q3" s="55">
        <f>AVERAGE([1]P1!Q3,[1]P2!Q3,[1]P3!Q3,[1]P4!Q3,[1]P5!Q3,[1]P6!Q3,[1]P7!Q3,[1]P8!Q3)</f>
        <v>4.625</v>
      </c>
      <c r="R3" s="59">
        <f t="shared" ref="R3:R10" si="2">SUM(L3:Q3)</f>
        <v>45.125</v>
      </c>
      <c r="S3" s="31">
        <f t="shared" ref="S3:S10" si="3">F3+K3+R3</f>
        <v>87.0625</v>
      </c>
    </row>
    <row r="4" spans="1:19" x14ac:dyDescent="0.25">
      <c r="A4" s="73" t="s">
        <v>28</v>
      </c>
      <c r="B4" s="66">
        <v>3</v>
      </c>
      <c r="C4" s="15">
        <v>6</v>
      </c>
      <c r="D4" s="30">
        <v>3</v>
      </c>
      <c r="E4" s="67">
        <v>4</v>
      </c>
      <c r="F4" s="36">
        <f t="shared" si="0"/>
        <v>16</v>
      </c>
      <c r="G4" s="39">
        <f>AVERAGE([1]P1!G4,[1]P2!G4,[1]P3!G4,[1]P4!G4,[1]P5!G4,[1]P6!G4,[1]P7!G4,[1]P8!G4)</f>
        <v>8.375</v>
      </c>
      <c r="H4" s="33">
        <v>3.9375</v>
      </c>
      <c r="I4" s="33">
        <f>AVERAGE([1]P1!I4,[1]P2!I4,[1]P3!I4,[1]P4!I4,[1]P5!I4,[1]P6!I4,[1]P7!I4,[1]P8!I4)</f>
        <v>4.625</v>
      </c>
      <c r="J4" s="40">
        <f>AVERAGE([1]P1!J4,[1]P2!J4,[1]P3!J4,[1]P4!J4,[1]P5!J4,[1]P6!J4,[1]P7!J4,[1]P8!J4)</f>
        <v>4.25</v>
      </c>
      <c r="K4" s="31">
        <f t="shared" si="1"/>
        <v>21.1875</v>
      </c>
      <c r="L4" s="39">
        <f>AVERAGE([1]P1!L4,[1]P2!L4,[1]P3!L4,[1]P4!L4,[1]P5!L4,[1]P6!L4,[1]P7!L4,[1]P8!L4)</f>
        <v>8.875</v>
      </c>
      <c r="M4" s="33">
        <f>AVERAGE([1]P1!M4,[1]P2!M4,[1]P3!M4,[1]P4!M4,[1]P5!M4,[1]P6!M4,[1]P7!M4,[1]P8!M4)</f>
        <v>8.125</v>
      </c>
      <c r="N4" s="33">
        <f>AVERAGE([1]P1!N4,[1]P2!N4,[1]P3!N4,[1]P4!N4,[1]P5!N4,[1]P6!N4,[1]P7!N4,[1]P8!N4)</f>
        <v>8.625</v>
      </c>
      <c r="O4" s="33">
        <f>AVERAGE([1]P1!O4,[1]P2!O4,[1]P3!O4,[1]P4!O4,[1]P5!O4,[1]P6!O4,[1]P7!O4,[1]P8!O4)</f>
        <v>8.625</v>
      </c>
      <c r="P4" s="33">
        <f>AVERAGE([1]P1!P4,[1]P2!P4,[1]P3!P4,[1]P4!P4,[1]P5!P4,[1]P6!P4,[1]P7!P4,[1]P8!P4)</f>
        <v>4.125</v>
      </c>
      <c r="Q4" s="55">
        <f>AVERAGE([1]P1!Q4,[1]P2!Q4,[1]P3!Q4,[1]P4!Q4,[1]P5!Q4,[1]P6!Q4,[1]P7!Q4,[1]P8!Q4)</f>
        <v>4</v>
      </c>
      <c r="R4" s="59">
        <f t="shared" si="2"/>
        <v>42.375</v>
      </c>
      <c r="S4" s="31">
        <f t="shared" si="3"/>
        <v>79.5625</v>
      </c>
    </row>
    <row r="5" spans="1:19" x14ac:dyDescent="0.25">
      <c r="A5" s="73" t="s">
        <v>29</v>
      </c>
      <c r="B5" s="66">
        <v>6</v>
      </c>
      <c r="C5" s="15">
        <v>5</v>
      </c>
      <c r="D5" s="30">
        <v>6</v>
      </c>
      <c r="E5" s="67">
        <v>5</v>
      </c>
      <c r="F5" s="36">
        <f t="shared" si="0"/>
        <v>22</v>
      </c>
      <c r="G5" s="39">
        <f>AVERAGE([1]P1!G5,[1]P2!G5,[1]P3!G5,[1]P4!G5,[1]P5!G5,[1]P6!G5,[1]P7!G5,[1]P8!G5)</f>
        <v>9.125</v>
      </c>
      <c r="H5" s="33">
        <v>4.5625</v>
      </c>
      <c r="I5" s="33">
        <f>AVERAGE([1]P1!I5,[1]P2!I5,[1]P3!I5,[1]P4!I5,[1]P5!I5,[1]P6!I5,[1]P7!I5,[1]P8!I5)</f>
        <v>4.75</v>
      </c>
      <c r="J5" s="40">
        <f>AVERAGE([1]P1!J5,[1]P2!J5,[1]P3!J5,[1]P4!J5,[1]P5!J5,[1]P6!J5,[1]P7!J5,[1]P8!J5)</f>
        <v>4.625</v>
      </c>
      <c r="K5" s="31">
        <f t="shared" si="1"/>
        <v>23.0625</v>
      </c>
      <c r="L5" s="39">
        <f>AVERAGE([1]P1!L5,[1]P2!L5,[1]P3!L5,[1]P4!L5,[1]P5!L5,[1]P6!L5,[1]P7!L5,[1]P8!L5)</f>
        <v>8.5</v>
      </c>
      <c r="M5" s="33">
        <f>AVERAGE([1]P1!M5,[1]P2!M5,[1]P3!M5,[1]P4!M5,[1]P5!M5,[1]P6!M5,[1]P7!M5,[1]P8!M5)</f>
        <v>8.75</v>
      </c>
      <c r="N5" s="33">
        <f>AVERAGE([1]P1!N5,[1]P2!N5,[1]P3!N5,[1]P4!N5,[1]P5!N5,[1]P6!N5,[1]P7!N5,[1]P8!N5)</f>
        <v>9</v>
      </c>
      <c r="O5" s="33">
        <f>AVERAGE([1]P1!O5,[1]P2!O5,[1]P3!O5,[1]P4!O5,[1]P5!O5,[1]P6!O5,[1]P7!O5,[1]P8!O5)</f>
        <v>8.375</v>
      </c>
      <c r="P5" s="33">
        <f>AVERAGE([1]P1!P5,[1]P2!P5,[1]P3!P5,[1]P4!P5,[1]P5!P5,[1]P6!P5,[1]P7!P5,[1]P8!P5)</f>
        <v>4.5</v>
      </c>
      <c r="Q5" s="55">
        <f>AVERAGE([1]P1!Q5,[1]P2!Q5,[1]P3!Q5,[1]P4!Q5,[1]P5!Q5,[1]P6!Q5,[1]P7!Q5,[1]P8!Q5)</f>
        <v>4.75</v>
      </c>
      <c r="R5" s="59">
        <f t="shared" si="2"/>
        <v>43.875</v>
      </c>
      <c r="S5" s="31">
        <f t="shared" si="3"/>
        <v>88.9375</v>
      </c>
    </row>
    <row r="6" spans="1:19" x14ac:dyDescent="0.25">
      <c r="A6" s="73" t="s">
        <v>17</v>
      </c>
      <c r="B6" s="66">
        <v>6</v>
      </c>
      <c r="C6" s="15">
        <v>3</v>
      </c>
      <c r="D6" s="30">
        <v>3</v>
      </c>
      <c r="E6" s="67">
        <v>5</v>
      </c>
      <c r="F6" s="36">
        <f t="shared" si="0"/>
        <v>17</v>
      </c>
      <c r="G6" s="39">
        <f>AVERAGE([1]P1!G6,[1]P2!G6,[1]P3!G6,[1]P4!G6,[1]P5!G6,[1]P6!G6,[1]P7!G6,[1]P8!G6)</f>
        <v>8</v>
      </c>
      <c r="H6" s="33">
        <v>4.6875</v>
      </c>
      <c r="I6" s="33">
        <f>AVERAGE([1]P1!I6,[1]P2!I6,[1]P3!I6,[1]P4!I6,[1]P5!I6,[1]P6!I6,[1]P7!I6,[1]P8!I6)</f>
        <v>4.75</v>
      </c>
      <c r="J6" s="40">
        <f>AVERAGE([1]P1!J6,[1]P2!J6,[1]P3!J6,[1]P4!J6,[1]P5!J6,[1]P6!J6,[1]P7!J6,[1]P8!J6)</f>
        <v>4.375</v>
      </c>
      <c r="K6" s="31">
        <f t="shared" si="1"/>
        <v>21.8125</v>
      </c>
      <c r="L6" s="39">
        <f>AVERAGE([1]P1!L6,[1]P2!L6,[1]P3!L6,[1]P4!L6,[1]P5!L6,[1]P6!L6,[1]P7!L6,[1]P8!L6)</f>
        <v>8.25</v>
      </c>
      <c r="M6" s="33">
        <f>AVERAGE([1]P1!M6,[1]P2!M6,[1]P3!M6,[1]P4!M6,[1]P5!M6,[1]P6!M6,[1]P7!M6,[1]P8!M6)</f>
        <v>8.625</v>
      </c>
      <c r="N6" s="33">
        <f>AVERAGE([1]P1!N6,[1]P2!N6,[1]P3!N6,[1]P4!N6,[1]P5!N6,[1]P6!N6,[1]P7!N6,[1]P8!N6)</f>
        <v>8.75</v>
      </c>
      <c r="O6" s="33">
        <f>AVERAGE([1]P1!O6,[1]P2!O6,[1]P3!O6,[1]P4!O6,[1]P5!O6,[1]P6!O6,[1]P7!O6,[1]P8!O6)</f>
        <v>7.875</v>
      </c>
      <c r="P6" s="33">
        <f>AVERAGE([1]P1!P6,[1]P2!P6,[1]P3!P6,[1]P4!P6,[1]P5!P6,[1]P6!P6,[1]P7!P6,[1]P8!P6)</f>
        <v>5.125</v>
      </c>
      <c r="Q6" s="55">
        <f>AVERAGE([1]P1!Q6,[1]P2!Q6,[1]P3!Q6,[1]P4!Q6,[1]P5!Q6,[1]P6!Q6,[1]P7!Q6,[1]P8!Q6)</f>
        <v>4.625</v>
      </c>
      <c r="R6" s="59">
        <f t="shared" si="2"/>
        <v>43.25</v>
      </c>
      <c r="S6" s="31">
        <f t="shared" si="3"/>
        <v>82.0625</v>
      </c>
    </row>
    <row r="7" spans="1:19" x14ac:dyDescent="0.25">
      <c r="A7" s="73" t="s">
        <v>30</v>
      </c>
      <c r="B7" s="66">
        <v>5</v>
      </c>
      <c r="C7" s="15">
        <v>4</v>
      </c>
      <c r="D7" s="30">
        <v>1</v>
      </c>
      <c r="E7" s="67">
        <v>2</v>
      </c>
      <c r="F7" s="37">
        <f t="shared" si="0"/>
        <v>12</v>
      </c>
      <c r="G7" s="39">
        <f>AVERAGE([1]P1!G7,[1]P2!G7,[1]P3!G7,[1]P4!G7,[1]P5!G7,[1]P6!G7,[1]P7!G7,[1]P8!G7)</f>
        <v>7.75</v>
      </c>
      <c r="H7" s="33">
        <v>4.4375</v>
      </c>
      <c r="I7" s="33">
        <f>AVERAGE([1]P1!I7,[1]P2!I7,[1]P3!I7,[1]P4!I7,[1]P5!I7,[1]P6!I7,[1]P7!I7,[1]P8!I7)</f>
        <v>4.375</v>
      </c>
      <c r="J7" s="40">
        <f>AVERAGE([1]P1!J7,[1]P2!J7,[1]P3!J7,[1]P4!J7,[1]P5!J7,[1]P6!J7,[1]P7!J7,[1]P8!J7)</f>
        <v>3.625</v>
      </c>
      <c r="K7" s="31">
        <f t="shared" si="1"/>
        <v>20.1875</v>
      </c>
      <c r="L7" s="39">
        <f>AVERAGE([1]P1!L7,[1]P2!L7,[1]P3!L7,[1]P4!L7,[1]P5!L7,[1]P6!L7,[1]P7!L7,[1]P8!L7)</f>
        <v>8.125</v>
      </c>
      <c r="M7" s="33">
        <f>AVERAGE([1]P1!M7,[1]P2!M7,[1]P3!M7,[1]P4!M7,[1]P5!M7,[1]P6!M7,[1]P7!M7,[1]P8!M7)</f>
        <v>8.25</v>
      </c>
      <c r="N7" s="33">
        <f>AVERAGE([1]P1!N7,[1]P2!N7,[1]P3!N7,[1]P4!N7,[1]P5!N7,[1]P6!N7,[1]P7!N7,[1]P8!N7)</f>
        <v>8.875</v>
      </c>
      <c r="O7" s="33">
        <f>AVERAGE([1]P1!O7,[1]P2!O7,[1]P3!O7,[1]P4!O7,[1]P5!O7,[1]P6!O7,[1]P7!O7,[1]P8!O7)</f>
        <v>7.75</v>
      </c>
      <c r="P7" s="33">
        <f>AVERAGE([1]P1!P7,[1]P2!P7,[1]P3!P7,[1]P4!P7,[1]P5!P7,[1]P6!P7,[1]P7!P7,[1]P8!P7)</f>
        <v>4</v>
      </c>
      <c r="Q7" s="55">
        <f>AVERAGE([1]P1!Q7,[1]P2!Q7,[1]P3!Q7,[1]P4!Q7,[1]P5!Q7,[1]P6!Q7,[1]P7!Q7,[1]P8!Q7)</f>
        <v>4.5</v>
      </c>
      <c r="R7" s="59">
        <f t="shared" si="2"/>
        <v>41.5</v>
      </c>
      <c r="S7" s="31">
        <f t="shared" si="3"/>
        <v>73.6875</v>
      </c>
    </row>
    <row r="8" spans="1:19" x14ac:dyDescent="0.25">
      <c r="A8" s="73" t="s">
        <v>31</v>
      </c>
      <c r="B8" s="66">
        <v>3</v>
      </c>
      <c r="C8" s="15">
        <v>4</v>
      </c>
      <c r="D8" s="30">
        <v>3</v>
      </c>
      <c r="E8" s="67">
        <v>4</v>
      </c>
      <c r="F8" s="36">
        <f t="shared" si="0"/>
        <v>14</v>
      </c>
      <c r="G8" s="39">
        <f>AVERAGE([1]P1!G8,[1]P2!G8,[1]P3!G8,[1]P4!G8,[1]P5!G8,[1]P6!G8,[1]P7!G8,[1]P8!G8)</f>
        <v>7.5</v>
      </c>
      <c r="H8" s="33">
        <v>3.9375</v>
      </c>
      <c r="I8" s="33">
        <f>AVERAGE([1]P1!I8,[1]P2!I8,[1]P3!I8,[1]P4!I8,[1]P5!I8,[1]P6!I8,[1]P7!I8,[1]P8!I8)</f>
        <v>4.75</v>
      </c>
      <c r="J8" s="40">
        <f>AVERAGE([1]P1!J8,[1]P2!J8,[1]P3!J8,[1]P4!J8,[1]P5!J8,[1]P6!J8,[1]P7!J8,[1]P8!J8)</f>
        <v>3.5</v>
      </c>
      <c r="K8" s="31">
        <f t="shared" si="1"/>
        <v>19.6875</v>
      </c>
      <c r="L8" s="39">
        <f>AVERAGE([1]P1!L8,[1]P2!L8,[1]P3!L8,[1]P4!L8,[1]P5!L8,[1]P6!L8,[1]P7!L8,[1]P8!L8)</f>
        <v>7.625</v>
      </c>
      <c r="M8" s="33">
        <f>AVERAGE([1]P1!M8,[1]P2!M8,[1]P3!M8,[1]P4!M8,[1]P5!M8,[1]P6!M8,[1]P7!M8,[1]P8!M8)</f>
        <v>7.875</v>
      </c>
      <c r="N8" s="33">
        <f>AVERAGE([1]P1!N8,[1]P2!N8,[1]P3!N8,[1]P4!N8,[1]P5!N8,[1]P6!N8,[1]P7!N8,[1]P8!N8)</f>
        <v>8.875</v>
      </c>
      <c r="O8" s="33">
        <f>AVERAGE([1]P1!O8,[1]P2!O8,[1]P3!O8,[1]P4!O8,[1]P5!O8,[1]P6!O8,[1]P7!O8,[1]P8!O8)</f>
        <v>7.625</v>
      </c>
      <c r="P8" s="33">
        <f>AVERAGE([1]P1!P8,[1]P2!P8,[1]P3!P8,[1]P4!P8,[1]P5!P8,[1]P6!P8,[1]P7!P8,[1]P8!P8)</f>
        <v>4.125</v>
      </c>
      <c r="Q8" s="55">
        <f>AVERAGE([1]P1!Q8,[1]P2!Q8,[1]P3!Q8,[1]P4!Q8,[1]P5!Q8,[1]P6!Q8,[1]P7!Q8,[1]P8!Q8)</f>
        <v>4.25</v>
      </c>
      <c r="R8" s="59">
        <f t="shared" si="2"/>
        <v>40.375</v>
      </c>
      <c r="S8" s="31">
        <f t="shared" si="3"/>
        <v>74.0625</v>
      </c>
    </row>
    <row r="9" spans="1:19" x14ac:dyDescent="0.25">
      <c r="A9" s="74" t="s">
        <v>32</v>
      </c>
      <c r="B9" s="66">
        <v>4</v>
      </c>
      <c r="C9" s="15">
        <v>5</v>
      </c>
      <c r="D9" s="30">
        <v>6</v>
      </c>
      <c r="E9" s="67">
        <v>5</v>
      </c>
      <c r="F9" s="36">
        <f t="shared" si="0"/>
        <v>20</v>
      </c>
      <c r="G9" s="39">
        <f>AVERAGE([1]P1!G9,[1]P2!G9,[1]P3!G9,[1]P4!G9,[1]P5!G9,[1]P6!G9,[1]P7!G9,[1]P8!G9)</f>
        <v>6.125</v>
      </c>
      <c r="H9" s="33">
        <v>3.25</v>
      </c>
      <c r="I9" s="33">
        <f>AVERAGE([1]P1!I9,[1]P2!I9,[1]P3!I9,[1]P4!I9,[1]P5!I9,[1]P6!I9,[1]P7!I9,[1]P8!I9)</f>
        <v>3.75</v>
      </c>
      <c r="J9" s="40">
        <f>AVERAGE([1]P1!J9,[1]P2!J9,[1]P3!J9,[1]P4!J9,[1]P5!J9,[1]P6!J9,[1]P7!J9,[1]P8!J9)</f>
        <v>3</v>
      </c>
      <c r="K9" s="31">
        <f t="shared" si="1"/>
        <v>16.125</v>
      </c>
      <c r="L9" s="39">
        <f>AVERAGE([1]P1!L9,[1]P2!L9,[1]P3!L9,[1]P4!L9,[1]P5!L9,[1]P6!L9,[1]P7!L9,[1]P8!L9)</f>
        <v>4.75</v>
      </c>
      <c r="M9" s="33">
        <f>AVERAGE([1]P1!M9,[1]P2!M9,[1]P3!M9,[1]P4!M9,[1]P5!M9,[1]P6!M9,[1]P7!M9,[1]P8!M9)</f>
        <v>5.375</v>
      </c>
      <c r="N9" s="33">
        <f>AVERAGE([1]P1!N9,[1]P2!N9,[1]P3!N9,[1]P4!N9,[1]P5!N9,[1]P6!N9,[1]P7!N9,[1]P8!N9)</f>
        <v>6.375</v>
      </c>
      <c r="O9" s="33">
        <f>AVERAGE([1]P1!O9,[1]P2!O9,[1]P3!O9,[1]P4!O9,[1]P5!O9,[1]P6!O9,[1]P7!O9,[1]P8!O9)</f>
        <v>5.875</v>
      </c>
      <c r="P9" s="33">
        <f>AVERAGE([1]P1!P9,[1]P2!P9,[1]P3!P9,[1]P4!P9,[1]P5!P9,[1]P6!P9,[1]P7!P9,[1]P8!P9)</f>
        <v>2.75</v>
      </c>
      <c r="Q9" s="55">
        <f>AVERAGE([1]P1!Q9,[1]P2!Q9,[1]P3!Q9,[1]P4!Q9,[1]P5!Q9,[1]P6!Q9,[1]P7!Q9,[1]P8!Q9)</f>
        <v>3.125</v>
      </c>
      <c r="R9" s="59">
        <f t="shared" si="2"/>
        <v>28.25</v>
      </c>
      <c r="S9" s="31">
        <f t="shared" si="3"/>
        <v>64.375</v>
      </c>
    </row>
    <row r="10" spans="1:19" ht="15.75" thickBot="1" x14ac:dyDescent="0.3">
      <c r="A10" s="75" t="s">
        <v>33</v>
      </c>
      <c r="B10" s="68">
        <v>3</v>
      </c>
      <c r="C10" s="69">
        <v>4</v>
      </c>
      <c r="D10" s="70">
        <v>2</v>
      </c>
      <c r="E10" s="71">
        <v>3</v>
      </c>
      <c r="F10" s="38">
        <f t="shared" si="0"/>
        <v>12</v>
      </c>
      <c r="G10" s="41">
        <f>AVERAGE([1]P1!G10,[1]P2!G10,[1]P3!G10,[1]P4!G10,[1]P5!G10,[1]P6!G10,[1]P7!G10,[1]P8!G10)</f>
        <v>5.25</v>
      </c>
      <c r="H10" s="42">
        <v>3.75</v>
      </c>
      <c r="I10" s="42">
        <f>AVERAGE([1]P1!I10,[1]P2!I10,[1]P3!I10,[1]P4!I10,[1]P5!I10,[1]P6!I10,[1]P7!I10,[1]P8!I10)</f>
        <v>2.875</v>
      </c>
      <c r="J10" s="43">
        <f>AVERAGE([1]P1!J10,[1]P2!J10,[1]P3!J10,[1]P4!J10,[1]P5!J10,[1]P6!J10,[1]P7!J10,[1]P8!J10)</f>
        <v>2.5</v>
      </c>
      <c r="K10" s="32">
        <f t="shared" si="1"/>
        <v>14.375</v>
      </c>
      <c r="L10" s="41">
        <f>AVERAGE([1]P1!L10,[1]P2!L10,[1]P3!L10,[1]P4!L10,[1]P5!L10,[1]P6!L10,[1]P7!L10,[1]P8!L10)</f>
        <v>4.875</v>
      </c>
      <c r="M10" s="42">
        <f>AVERAGE([1]P1!M10,[1]P2!M10,[1]P3!M10,[1]P4!M10,[1]P5!M10,[1]P6!M10,[1]P7!M10,[1]P8!M10)</f>
        <v>4.5</v>
      </c>
      <c r="N10" s="42">
        <f>AVERAGE([1]P1!N10,[1]P2!N10,[1]P3!N10,[1]P4!N10,[1]P5!N10,[1]P6!N10,[1]P7!N10,[1]P8!N10)</f>
        <v>6.125</v>
      </c>
      <c r="O10" s="42">
        <f>AVERAGE([1]P1!O10,[1]P2!O10,[1]P3!O10,[1]P4!O10,[1]P5!O10,[1]P6!O10,[1]P7!O10,[1]P8!O10)</f>
        <v>5.125</v>
      </c>
      <c r="P10" s="42">
        <f>AVERAGE([1]P1!P10,[1]P2!P10,[1]P3!P10,[1]P4!P10,[1]P5!P10,[1]P6!P10,[1]P7!P10,[1]P8!P10)</f>
        <v>2.25</v>
      </c>
      <c r="Q10" s="56">
        <f>AVERAGE([1]P1!Q10,[1]P2!Q10,[1]P3!Q10,[1]P4!Q10,[1]P5!Q10,[1]P6!Q10,[1]P7!Q10,[1]P8!Q10)</f>
        <v>2.625</v>
      </c>
      <c r="R10" s="60">
        <f t="shared" si="2"/>
        <v>25.5</v>
      </c>
      <c r="S10" s="32">
        <f t="shared" si="3"/>
        <v>51.875</v>
      </c>
    </row>
    <row r="14" spans="1:19" x14ac:dyDescent="0.25">
      <c r="A14" s="61" t="s">
        <v>51</v>
      </c>
    </row>
    <row r="15" spans="1:19" x14ac:dyDescent="0.25">
      <c r="A15" s="61" t="s">
        <v>52</v>
      </c>
    </row>
    <row r="17" spans="1:1" x14ac:dyDescent="0.25">
      <c r="A17" s="61" t="s">
        <v>55</v>
      </c>
    </row>
  </sheetData>
  <pageMargins left="0.7" right="0.7" top="0.78740157499999996" bottom="0.78740157499999996" header="0.3" footer="0.3"/>
  <pageSetup paperSize="8"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workbookViewId="0">
      <selection activeCell="A38" sqref="A38"/>
    </sheetView>
  </sheetViews>
  <sheetFormatPr defaultRowHeight="15" x14ac:dyDescent="0.25"/>
  <cols>
    <col min="1" max="1" width="40.5703125" customWidth="1"/>
    <col min="2" max="2" width="54.7109375" customWidth="1"/>
    <col min="3" max="3" width="18.140625" customWidth="1"/>
    <col min="4" max="4" width="18.28515625" customWidth="1"/>
    <col min="5" max="5" width="21.42578125" customWidth="1"/>
    <col min="6" max="6" width="24.140625" customWidth="1"/>
  </cols>
  <sheetData>
    <row r="1" spans="1:6" x14ac:dyDescent="0.25">
      <c r="A1" s="13" t="s">
        <v>34</v>
      </c>
      <c r="E1" s="16"/>
    </row>
    <row r="2" spans="1:6" ht="15.75" thickBot="1" x14ac:dyDescent="0.3">
      <c r="C2" s="25" t="s">
        <v>35</v>
      </c>
      <c r="D2" s="25" t="s">
        <v>36</v>
      </c>
      <c r="E2" s="26" t="s">
        <v>53</v>
      </c>
      <c r="F2" s="18" t="s">
        <v>48</v>
      </c>
    </row>
    <row r="3" spans="1:6" x14ac:dyDescent="0.25">
      <c r="A3" s="1" t="s">
        <v>18</v>
      </c>
      <c r="B3" s="9" t="s">
        <v>26</v>
      </c>
      <c r="C3" s="27">
        <v>91730247</v>
      </c>
      <c r="D3" s="76">
        <v>32100000</v>
      </c>
      <c r="E3" s="77">
        <v>89.625</v>
      </c>
      <c r="F3" s="28">
        <v>26000000</v>
      </c>
    </row>
    <row r="4" spans="1:6" x14ac:dyDescent="0.25">
      <c r="A4" s="1" t="s">
        <v>19</v>
      </c>
      <c r="B4" s="10" t="s">
        <v>27</v>
      </c>
      <c r="C4" s="27">
        <v>46527033</v>
      </c>
      <c r="D4" s="76">
        <v>15000000</v>
      </c>
      <c r="E4" s="77">
        <v>87.0625</v>
      </c>
      <c r="F4" s="28">
        <v>12100000</v>
      </c>
    </row>
    <row r="5" spans="1:6" ht="30" x14ac:dyDescent="0.25">
      <c r="A5" s="17" t="s">
        <v>20</v>
      </c>
      <c r="B5" s="10" t="s">
        <v>28</v>
      </c>
      <c r="C5" s="27">
        <v>11874000</v>
      </c>
      <c r="D5" s="76">
        <v>3500000</v>
      </c>
      <c r="E5" s="77">
        <v>79.5625</v>
      </c>
      <c r="F5" s="28">
        <v>3100000</v>
      </c>
    </row>
    <row r="6" spans="1:6" x14ac:dyDescent="0.25">
      <c r="A6" s="1" t="s">
        <v>37</v>
      </c>
      <c r="B6" s="10" t="s">
        <v>29</v>
      </c>
      <c r="C6" s="27">
        <v>45780000</v>
      </c>
      <c r="D6" s="76">
        <v>10828000</v>
      </c>
      <c r="E6" s="77">
        <v>88.9375</v>
      </c>
      <c r="F6" s="28">
        <v>9500000</v>
      </c>
    </row>
    <row r="7" spans="1:6" x14ac:dyDescent="0.25">
      <c r="A7" s="1" t="s">
        <v>21</v>
      </c>
      <c r="B7" s="10" t="s">
        <v>17</v>
      </c>
      <c r="C7" s="27">
        <v>17345000</v>
      </c>
      <c r="D7" s="76">
        <v>3500000</v>
      </c>
      <c r="E7" s="77">
        <v>82.0625</v>
      </c>
      <c r="F7" s="28">
        <v>3100000</v>
      </c>
    </row>
    <row r="8" spans="1:6" x14ac:dyDescent="0.25">
      <c r="A8" s="1" t="s">
        <v>22</v>
      </c>
      <c r="B8" s="10" t="s">
        <v>30</v>
      </c>
      <c r="C8" s="27">
        <v>10550000</v>
      </c>
      <c r="D8" s="76">
        <v>2800000</v>
      </c>
      <c r="E8" s="77">
        <v>73.6875</v>
      </c>
      <c r="F8" s="28">
        <v>2400000</v>
      </c>
    </row>
    <row r="9" spans="1:6" x14ac:dyDescent="0.25">
      <c r="A9" s="1" t="s">
        <v>38</v>
      </c>
      <c r="B9" s="10" t="s">
        <v>31</v>
      </c>
      <c r="C9" s="27">
        <v>7652890</v>
      </c>
      <c r="D9" s="76">
        <v>2000000</v>
      </c>
      <c r="E9" s="77">
        <v>74.0625</v>
      </c>
      <c r="F9" s="28">
        <v>1600000</v>
      </c>
    </row>
    <row r="10" spans="1:6" x14ac:dyDescent="0.25">
      <c r="A10" s="1" t="s">
        <v>23</v>
      </c>
      <c r="B10" s="11" t="s">
        <v>32</v>
      </c>
      <c r="C10" s="27">
        <v>38900000</v>
      </c>
      <c r="D10" s="76">
        <v>9450000</v>
      </c>
      <c r="E10" s="77">
        <v>64.375</v>
      </c>
      <c r="F10" s="28">
        <v>3500000</v>
      </c>
    </row>
    <row r="11" spans="1:6" x14ac:dyDescent="0.25">
      <c r="A11" s="1" t="s">
        <v>24</v>
      </c>
      <c r="B11" s="10" t="s">
        <v>33</v>
      </c>
      <c r="C11" s="27">
        <v>14467720</v>
      </c>
      <c r="D11" s="76">
        <v>4500000</v>
      </c>
      <c r="E11" s="77">
        <v>51.875</v>
      </c>
      <c r="F11" s="29">
        <v>0</v>
      </c>
    </row>
    <row r="12" spans="1:6" x14ac:dyDescent="0.25">
      <c r="E12" s="12"/>
      <c r="F12" s="19">
        <f>SUM(F3:F11)</f>
        <v>61300000</v>
      </c>
    </row>
    <row r="14" spans="1:6" x14ac:dyDescent="0.25">
      <c r="A14" s="61" t="s">
        <v>54</v>
      </c>
    </row>
  </sheetData>
  <pageMargins left="0.7" right="0.7" top="0.78740157499999996" bottom="0.78740157499999996" header="0.3" footer="0.3"/>
  <pageSetup paperSize="8"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
  <sheetViews>
    <sheetView workbookViewId="0">
      <selection activeCell="C10" sqref="C10"/>
    </sheetView>
  </sheetViews>
  <sheetFormatPr defaultRowHeight="15" x14ac:dyDescent="0.25"/>
  <cols>
    <col min="1" max="1" width="28.5703125" style="14" customWidth="1"/>
    <col min="2" max="2" width="45" style="14" customWidth="1"/>
    <col min="3" max="3" width="123.42578125" customWidth="1"/>
  </cols>
  <sheetData>
    <row r="1" spans="1:3" x14ac:dyDescent="0.25">
      <c r="A1" s="13" t="s">
        <v>34</v>
      </c>
      <c r="B1"/>
    </row>
    <row r="2" spans="1:3" ht="15.75" thickBot="1" x14ac:dyDescent="0.3">
      <c r="A2"/>
      <c r="B2"/>
      <c r="C2" s="15" t="s">
        <v>25</v>
      </c>
    </row>
    <row r="3" spans="1:3" ht="117.75" customHeight="1" x14ac:dyDescent="0.25">
      <c r="A3" s="21" t="s">
        <v>18</v>
      </c>
      <c r="B3" s="22" t="s">
        <v>26</v>
      </c>
      <c r="C3" s="20" t="s">
        <v>39</v>
      </c>
    </row>
    <row r="4" spans="1:3" ht="120" x14ac:dyDescent="0.25">
      <c r="A4" s="21" t="s">
        <v>19</v>
      </c>
      <c r="B4" s="23" t="s">
        <v>27</v>
      </c>
      <c r="C4" s="20" t="s">
        <v>41</v>
      </c>
    </row>
    <row r="5" spans="1:3" ht="154.5" customHeight="1" x14ac:dyDescent="0.25">
      <c r="A5" s="21" t="s">
        <v>20</v>
      </c>
      <c r="B5" s="23" t="s">
        <v>28</v>
      </c>
      <c r="C5" s="20" t="s">
        <v>43</v>
      </c>
    </row>
    <row r="6" spans="1:3" ht="105" x14ac:dyDescent="0.25">
      <c r="A6" s="21" t="s">
        <v>37</v>
      </c>
      <c r="B6" s="23" t="s">
        <v>29</v>
      </c>
      <c r="C6" s="20" t="s">
        <v>40</v>
      </c>
    </row>
    <row r="7" spans="1:3" ht="144.75" customHeight="1" x14ac:dyDescent="0.25">
      <c r="A7" s="21" t="s">
        <v>21</v>
      </c>
      <c r="B7" s="23" t="s">
        <v>17</v>
      </c>
      <c r="C7" s="20" t="s">
        <v>42</v>
      </c>
    </row>
    <row r="8" spans="1:3" ht="144.75" customHeight="1" x14ac:dyDescent="0.25">
      <c r="A8" s="21" t="s">
        <v>22</v>
      </c>
      <c r="B8" s="23" t="s">
        <v>30</v>
      </c>
      <c r="C8" s="20" t="s">
        <v>47</v>
      </c>
    </row>
    <row r="9" spans="1:3" ht="114" customHeight="1" x14ac:dyDescent="0.25">
      <c r="A9" s="21" t="s">
        <v>38</v>
      </c>
      <c r="B9" s="23" t="s">
        <v>31</v>
      </c>
      <c r="C9" s="20" t="s">
        <v>46</v>
      </c>
    </row>
    <row r="10" spans="1:3" ht="248.25" customHeight="1" x14ac:dyDescent="0.25">
      <c r="A10" s="21" t="s">
        <v>23</v>
      </c>
      <c r="B10" s="24" t="s">
        <v>32</v>
      </c>
      <c r="C10" s="20" t="s">
        <v>45</v>
      </c>
    </row>
    <row r="11" spans="1:3" ht="207.75" customHeight="1" x14ac:dyDescent="0.25">
      <c r="A11" s="21" t="s">
        <v>24</v>
      </c>
      <c r="B11" s="23" t="s">
        <v>33</v>
      </c>
      <c r="C11" s="20" t="s">
        <v>44</v>
      </c>
    </row>
  </sheetData>
  <pageMargins left="0.7" right="0.7" top="0.78740157499999996" bottom="0.78740157499999996" header="0.3" footer="0.3"/>
  <pageSetup paperSize="8"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Bodování</vt:lpstr>
      <vt:lpstr>Dotace PF-K 2020</vt:lpstr>
      <vt:lpstr>slovní hodnocení</vt:lpstr>
    </vt:vector>
  </TitlesOfParts>
  <Company>ATC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Novotná Marie</dc:creator>
  <cp:lastModifiedBy>Zahradníčková Zuzana</cp:lastModifiedBy>
  <cp:lastPrinted>2020-03-16T08:00:27Z</cp:lastPrinted>
  <dcterms:created xsi:type="dcterms:W3CDTF">2016-12-05T08:44:43Z</dcterms:created>
  <dcterms:modified xsi:type="dcterms:W3CDTF">2020-03-25T10:30:14Z</dcterms:modified>
</cp:coreProperties>
</file>