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4915" windowHeight="11565" activeTab="2"/>
  </bookViews>
  <sheets>
    <sheet name="bodování PF-D 2020" sheetId="1" r:id="rId1"/>
    <sheet name="dotace" sheetId="2" r:id="rId2"/>
    <sheet name="slovní hodnocení" sheetId="3" r:id="rId3"/>
  </sheets>
  <externalReferences>
    <externalReference r:id="rId4"/>
  </externalReferences>
  <calcPr calcId="145621"/>
</workbook>
</file>

<file path=xl/calcChain.xml><?xml version="1.0" encoding="utf-8"?>
<calcChain xmlns="http://schemas.openxmlformats.org/spreadsheetml/2006/main">
  <c r="M12" i="2" l="1"/>
  <c r="L12" i="2" l="1"/>
  <c r="K11" i="2"/>
  <c r="K10" i="2"/>
  <c r="K9" i="2"/>
  <c r="K8" i="2"/>
  <c r="K7" i="2"/>
  <c r="K6" i="2"/>
  <c r="K5" i="2"/>
  <c r="T8" i="1"/>
  <c r="S8" i="1"/>
  <c r="R8" i="1"/>
  <c r="Q8" i="1"/>
  <c r="P8" i="1"/>
  <c r="O8" i="1"/>
  <c r="N8" i="1"/>
  <c r="M8" i="1"/>
  <c r="L8" i="1"/>
  <c r="K8" i="1"/>
  <c r="J8" i="1"/>
  <c r="I8" i="1"/>
  <c r="H8" i="1"/>
  <c r="G8" i="1"/>
  <c r="T7" i="1"/>
  <c r="S7" i="1"/>
  <c r="R7" i="1"/>
  <c r="Q7" i="1"/>
  <c r="P7" i="1"/>
  <c r="O7" i="1"/>
  <c r="N7" i="1"/>
  <c r="M7" i="1"/>
  <c r="L7" i="1"/>
  <c r="K7" i="1"/>
  <c r="J7" i="1"/>
  <c r="I7" i="1"/>
  <c r="H7" i="1"/>
  <c r="G7" i="1"/>
  <c r="T6" i="1"/>
  <c r="S6" i="1"/>
  <c r="R6" i="1"/>
  <c r="Q6" i="1"/>
  <c r="P6" i="1"/>
  <c r="O6" i="1"/>
  <c r="N6" i="1"/>
  <c r="M6" i="1"/>
  <c r="L6" i="1"/>
  <c r="K6" i="1"/>
  <c r="J6" i="1"/>
  <c r="I6" i="1"/>
  <c r="H6" i="1"/>
  <c r="G6" i="1"/>
  <c r="T5" i="1"/>
  <c r="S5" i="1"/>
  <c r="R5" i="1"/>
  <c r="Q5" i="1"/>
  <c r="P5" i="1"/>
  <c r="O5" i="1"/>
  <c r="N5" i="1"/>
  <c r="M5" i="1"/>
  <c r="L5" i="1"/>
  <c r="K5" i="1"/>
  <c r="J5" i="1"/>
  <c r="I5" i="1"/>
  <c r="H5" i="1"/>
  <c r="G5" i="1"/>
  <c r="T4" i="1"/>
  <c r="S4" i="1"/>
  <c r="R4" i="1"/>
  <c r="Q4" i="1"/>
  <c r="P4" i="1"/>
  <c r="O4" i="1"/>
  <c r="N4" i="1"/>
  <c r="M4" i="1"/>
  <c r="L4" i="1"/>
  <c r="K4" i="1"/>
  <c r="J4" i="1"/>
  <c r="I4" i="1"/>
  <c r="H4" i="1"/>
  <c r="G4" i="1"/>
  <c r="T3" i="1"/>
  <c r="S3" i="1"/>
  <c r="R3" i="1"/>
  <c r="Q3" i="1"/>
  <c r="P3" i="1"/>
  <c r="O3" i="1"/>
  <c r="N3" i="1"/>
  <c r="M3" i="1"/>
  <c r="L3" i="1"/>
  <c r="K3" i="1"/>
  <c r="J3" i="1"/>
  <c r="I3" i="1"/>
  <c r="H3" i="1"/>
  <c r="G3" i="1"/>
  <c r="T2" i="1"/>
  <c r="S2" i="1"/>
  <c r="R2" i="1"/>
  <c r="Q2" i="1"/>
  <c r="P2" i="1"/>
  <c r="O2" i="1"/>
  <c r="N2" i="1"/>
  <c r="M2" i="1"/>
  <c r="L2" i="1"/>
  <c r="K2" i="1"/>
  <c r="J2" i="1"/>
  <c r="I2" i="1"/>
  <c r="H2" i="1"/>
  <c r="G2" i="1"/>
</calcChain>
</file>

<file path=xl/comments1.xml><?xml version="1.0" encoding="utf-8"?>
<comments xmlns="http://schemas.openxmlformats.org/spreadsheetml/2006/main">
  <authors>
    <author>Autor</author>
  </authors>
  <commentList>
    <comment ref="D8" authorId="0">
      <text>
        <r>
          <rPr>
            <b/>
            <sz val="9"/>
            <color indexed="81"/>
            <rFont val="Tahoma"/>
            <family val="2"/>
            <charset val="238"/>
          </rPr>
          <t>Autor:</t>
        </r>
        <r>
          <rPr>
            <sz val="9"/>
            <color indexed="81"/>
            <rFont val="Tahoma"/>
            <family val="2"/>
            <charset val="238"/>
          </rPr>
          <t xml:space="preserve">
Údaje z roku 2017, kdy se festival konal naposled
</t>
        </r>
      </text>
    </comment>
    <comment ref="D11" authorId="0">
      <text>
        <r>
          <rPr>
            <b/>
            <sz val="9"/>
            <color indexed="81"/>
            <rFont val="Tahoma"/>
            <family val="2"/>
            <charset val="238"/>
          </rPr>
          <t>Autor:</t>
        </r>
        <r>
          <rPr>
            <sz val="9"/>
            <color indexed="81"/>
            <rFont val="Tahoma"/>
            <family val="2"/>
            <charset val="238"/>
          </rPr>
          <t xml:space="preserve">
údaj za rok 2018
</t>
        </r>
      </text>
    </comment>
  </commentList>
</comments>
</file>

<file path=xl/sharedStrings.xml><?xml version="1.0" encoding="utf-8"?>
<sst xmlns="http://schemas.openxmlformats.org/spreadsheetml/2006/main" count="89" uniqueCount="54">
  <si>
    <t>žadatel</t>
  </si>
  <si>
    <t>název projektu</t>
  </si>
  <si>
    <t>rozpočet projektu (7)</t>
  </si>
  <si>
    <t>vícezdroj. financování (7)</t>
  </si>
  <si>
    <t>návštěvnost (6)</t>
  </si>
  <si>
    <t>produkce a propagace (5)</t>
  </si>
  <si>
    <t>CELKEM výkonnostní ukazatele (25)</t>
  </si>
  <si>
    <t>reprezentace (10)</t>
  </si>
  <si>
    <t>podpora českých umělců (5)</t>
  </si>
  <si>
    <t>kulturní obslužnost (5)</t>
  </si>
  <si>
    <t>práce s publikem (5)</t>
  </si>
  <si>
    <t>CELKEM sociální a kulturně politické ukazatele (25)</t>
  </si>
  <si>
    <t>dramaturgie festivalu (10)</t>
  </si>
  <si>
    <t>význam pro obor (10)</t>
  </si>
  <si>
    <t>realizace předchozího ročníku (10)</t>
  </si>
  <si>
    <t>hostující umělci a osobnosti (10)</t>
  </si>
  <si>
    <t>doprovodný program (5)</t>
  </si>
  <si>
    <t>dokumentace (5)</t>
  </si>
  <si>
    <t>CELKEM umělecká kritéria (50)</t>
  </si>
  <si>
    <t>CELKOVÉ BODOVÉ HODNOCENÍ PROJEKTU</t>
  </si>
  <si>
    <t>MDF "Divadlo evropských regionů"</t>
  </si>
  <si>
    <t>slovní hodnocení</t>
  </si>
  <si>
    <t>Flora Theatre Festival, z. s.</t>
  </si>
  <si>
    <t>24. mezinárodní festival Divadelní Flora</t>
  </si>
  <si>
    <t>Národní divadlo Brno, p. o.</t>
  </si>
  <si>
    <t>Divadelní svět Brno 2020</t>
  </si>
  <si>
    <t>Klicperovo divadlo, o. p. s.</t>
  </si>
  <si>
    <t>Jednota hudebního divadla, spolek</t>
  </si>
  <si>
    <t>Opera 2020, 14. roč. Festivalu hud. divadla</t>
  </si>
  <si>
    <t>Mezinárodní festival Divadlo Plzeň, záj. sdr.</t>
  </si>
  <si>
    <t>28. ročník MF Divadlo</t>
  </si>
  <si>
    <t>THEATER.cz, z. s.</t>
  </si>
  <si>
    <t xml:space="preserve">Pražský divadelní festival německého jazyka, 25. ročník </t>
  </si>
  <si>
    <t>Janáček Brno 2020</t>
  </si>
  <si>
    <t>Program státní podpory festivalů pofesionálního umění 2020, obor divadlo</t>
  </si>
  <si>
    <t>název akce</t>
  </si>
  <si>
    <t>celkové náklady</t>
  </si>
  <si>
    <t>požadavek 2020</t>
  </si>
  <si>
    <t>dotace 2019</t>
  </si>
  <si>
    <t>dotace 2018</t>
  </si>
  <si>
    <t>body 2019</t>
  </si>
  <si>
    <t>body 2020</t>
  </si>
  <si>
    <t>body 2018</t>
  </si>
  <si>
    <t>-</t>
  </si>
  <si>
    <t>bienále</t>
  </si>
  <si>
    <t xml:space="preserve">Operní festival - bienále. Poslední ročník v r. 2018 potvrzuje,  že se tento mimořádný festival  pod vedením ředitele Národního divadla Martina Glasera vyprofiloval ve skutečně  jedinečnou akci s velkým mezinárodním ohlasem, o čemž svědčí udělení prestižního ocenění The Internationl Opera Awards, díky němuž se plným právem řadí  mezi nejvýznamnější prestižní mezinárodní festivaly. Divácký zájem se přiblížil k téměř 100 % vyprodanosti, na které se podílejí ve velké míře I diváci ze zahraničí, což posiluje celkové povědomí o České republice a přináší i významný ekonomický přínos. Dramturgie letošíního 7. ročníku  se zaměřila na koprodukční vznik nových inscenací. Přehlídka bude zahájena  premiérou  Janáčkovy opery Osud v režii Roberta Carsena (poprvé v ČR) v přímém přenosu do celého světa v rámci projektu Opera Vision. Druhá premiéra Její pastorkyně vznikne v koprodukci s Lonýnskou královskou operou s pěvkyní Karitou Marttila, v režii Clause Guttha pod taktovkou Roberta Kružíka. V programu jsou i další významné  inscenace  a hudební produkce (Její pastorkyňa v režii Armina Petrase z divadla Brémy, Zápisník zmizelého - sólista Pavel Brešlík, vídeňský Arnold Schoenberg Chor aj.).
Rovněž velké množství komorních i orchestrálních koncertů, recitálů tváří nedílnou součást festivalu. Zde je třeba vyzdvihnout i příležitost pro mladé české interprety. Právě tato koncertní  část, vymykající se z okruhu pouze divadla, dotváří  celkový rámec festivalu a je jeho  nedílnou součást. Tím se zvyšují i jeho celkové náklady. Za zajímavý prvek je možno považovat i spolupráci s dalšími institucemi (Moravské zemské muzeum, Turistické informační centrum města Brno).
Operní festival takového rozměru, v jehož rámci i vznikají  vlastních inscenace v nejvyšší kvalitě, je finančně velmi nákladný. Přesto, vzhledem k mimořádnému  významu, přesahu i zahraničnímu  renomé, považuje hodnotící rada podporu tohoto v ČR ojedinělého a mezinárodně  respektovaného festivalu za zcela zásadní, a proto navrhuje poskytnout podporu ve výši 100% požadované částky. Projekt získal nejvyšší hodnocení.     
</t>
  </si>
  <si>
    <t xml:space="preserve">
OPERA – FESTIVAL HUDEBNÍHO DIVADLA
Festival má zejména význam pro domácí divadelní život, je jediná periodická přehlídka reprezentativních inscenací českých a moravských profesionálních operních souborů,  od roku 2015 její program obohatily slovenské profesionální operní soubory, což přináší další potřebnou konfrontaci. Přehlídka se koná v Praze a funguje jako bienále, má tedy především nezastupitelnou funkci ve zviditelnění a podpoře mimopražských souborů a divadel. Výrazně také rozšiřuje pražskou divadelní nabídku. Dramaturgie přehlídky je kontinuálně dobře postavená, vedle klasických titulů nabízí i experimentální formy, nová díla a zvyšuje tak zájem o žánr zejména ze strany mladého publika. Zpravidla jde o  výběr z nejkvalitnější  tvorby posledního období, takže si z programu lze udělat rámcový obraz o dramaturgicko-inscenační progresi. Velkou devizou festivalu je finanční dostupnost a nejenom ta z ní činí velmi žádanou akci, průběh ročníku 2020 je toho důkazem, návštěvnost je velmi vysoká.  Rada doporučuje udělit dotaci .
OPERA – FESTIVAL HUDEBNÍHO DIVADLA
Festival má zejména význam pro domácí divadelní život, je jediná periodická přehlídka reprezentativních inscenací českých a moravských profesionálních operních souborů,  od roku 2015 její program obohatily slovenské profesionální operní soubory, což přináší další potřebnou konfrontaci. Přehlídka se koná v Praze a funguje jako bienále, má tedy především nezastupitelnou funkci ve zviditelnění a podpoře mimopražských souborů a divadel. Výrazně také rozšiřuje pražskou divadelní nabídku. Dramaturgie přehlídky je kontinuálně dobře postavená, vedle klasických titulů nabízí i experimentální formy, nová díla a zvyšuje tak zájem o žánr zejména ze strany mladého publika. Zpravidla jde o  výběr z nejkvalitnější  tvorby posledního období, takže si z programu lze udělat rámcový obraz o dramaturgicko-inscenační progresi. Velkou devizou festivalu je finanční dostupnost a nejenom ta z ní činí velmi žádanou akci, průběh ročníku 2020 je toho důkazem, návštěvnost je velmi vysoká.  Rada doporučuje udělit dotaci .
OPERA – FESTIVAL HUDEBNÍHO DIVADLA
Festival má zejména význam pro domácí divadelní život, je jediná periodická přehlídka reprezentativních inscenací českých a moravských profesionálních operních souborů,  od roku 2015 její program obohatily slovenské profesionální operní soubory, což přináší další potřebnou konfrontaci. Přehlídka se koná v Praze a funguje jako bienále, má tedy především nezastupitelnou funkci ve zviditelnění a podpoře mimopražských souborů a divadel. Výrazně také rozšiřuje pražskou divadelní nabídku. Dramaturgie přehlídky je kontinuálně dobře postavená, vedle klasických titulů nabízí i experimentální formy, nová díla a zvyšuje tak zájem o žánr zejména ze strany mladého publika. Zpravidla jde o  výběr z nejkvalitnější  tvorby posledního období, takže si z programu lze udělat rámcový obraz o dramaturgicko-inscenační progresi. Velkou devizou festivalu je finanční dostupnost a nejenom ta z ní činí velmi žádanou akci, průběh ročníku 2020 je toho důkazem, návštěvnost je velmi vysoká.  Rada doporučuje udělit dotaci .
</t>
  </si>
  <si>
    <t>Mezinárodní festival Divadlo evropských regionů v Hradci Králové je dle počtu představení největší divadelní přehlídkou v České republice a patří mezi nejvýznamnější kulturní události města Hradce Králové i Hradeckého kraje. 26. ročník festivalu je již tradičně pořádán Klicperovým divadlem o.p.s., Divadlem Drak a Mezinárodním institutem figurálního divadla o.p.s. a kontrapunktem, z.ú. Symbióza profesionálního činoherního divadla v Klicperově divadle, loutkového a alternativního divadla v Divadle Drak a otevřenost a živelnost Open Air Programu je jednou z hlavních předností festivalu. Významným festivalovým komunikačním kanálem je denní zpravodaj Hadrián. Novinkou ročníku 2020 je rozšíření informací v anglickém jazyce v podrobném festivalovém katalogu. Pro festival začíná pracovat také nově stanovená dramaturgická rada složená ze zástupců tří pořadatelských subjektů a dvou externistů. Dramaturgická rada, stejně jako některé nové tváře na vedoucích pozicích pořádajících subjektů, slibují další růst festivalu. Komise posoudila obsahové i ekonomické požadavky festivalu. Vzhledem k mírnému nárustu bodového zisku oproti loňskému roku, navrhuje komise také nárust finanční podpory pro 26. ročník.</t>
  </si>
  <si>
    <t xml:space="preserve">Významná  a stále se rozšiřující divadelní přehlídka s přesahem  do tanečně performativních projektů,  obohacená o středoevropský divadelní diskurz. Divácky i kriticky kvitovaná událost, propojující produkce nezávislé tvorby a premiéry zřizovaných nejen českých divadel. Rozpočet dalšího ročníku se výrazně odlišuje od realizovaného předešlého ročníku. Lokální infrastruktura - kulturní vybavenost a možnosti limitují programing festivalu. Komise doporučuje tyto aspekty racionálně akceptovat do příštích ročníků. Festival je doporučen k podpoře ve stejném rozsahu jako v minulosti. </t>
  </si>
  <si>
    <t xml:space="preserve">11. ročník mezinárodního festivalu Divadelní svět Brno. Hlavním pořadatelem je Národní divadlo Brno  ve spolupráci s divadly CED, Městským divadlem Brno, divadlem Polárka a ve spolupráci s JAMU. Tématem festivalu je Změna klimatu v nejširším slova smyslu. Poprvé bude vytvořeno speciální zahajovací představení na piazzetě před Janáčkovým divadlem v koprodukci baletu Janáčkova divadla a nezávislých tanečních souborů. Poprvé bude vydáván denní on-line bulletin s částečně tištěnou mutací.
Mezi významné zahraniční hosty patří např. činoherní divadlo z německých Brém či v rámci linie pohybového a tanečního divadla izraelský soubor Batsheva Dance Company. Součástí festivalu je v letošním ročníku i dramaturgická linie antického dramatu, jako pocta zemřelé prof. Stehlíkové.
Velký důraz je kladen i na produkce pro děti a mládež, a to ve spolupráci s divadlem Drak z Hradce Králové, Naivním divadlem z Liberce.  
V loňském roce nabídl festival 56 produkcí v hlavním programu, návštěvnost činila téměř 74%. Prestiž festivalu dodává také kvalitní doprovodný program.
I nadále se tak daří  brněnskému festivalu  zvát přední zahraniční soubory i výrazné inscenace tuzemských tvůrců a stále více se zařazuje mezi významné progresivní festivaly s mezinárodním přesahem.  Na základě žádosti a navrženému programu byl projekt odbornou radou doporučen k poskytnutí dotace
</t>
  </si>
  <si>
    <t>Plzeňský festival patří k nejstarším a nejprestižnějším divadelním přehlídkám u nás. Dlouhodobě představuje divákům trendy evropského divadla a zároveň zprostředkovává výběr českých inscenací odbornému zahraničnímu publiku (showcase českého divadla). Dokázal dobře využít potenciál nového moderního divadelního a produkčního zázemí a v programu nabízí bohatou a velmi různorodou škálu různých divadelních forem a žánrů od velkých, scénograficky náročných produkcí po alternativní a avantgardní scénické formy včetně divadelně-dokumentaristických projektů.  Opakovaně inspiruje a obohacuje dramaturgii mnoha českých divadel a zároveň jim díky přítomnosti zahraničních odborníků nezřídka pomohl k hostování na zahraničních festivalech.  Jeho význam přesahuje region Plzeňska přes celou ČR do širšího středoevropského prostoru. Díky realizaci zvláštních projektů poskytuje cenné a přínosné příležitosti českým umělcům včetně potenciálu zapojení do mezinárodní spolupráce. V roce 2020 dramaturgie zásadně obohatí tradiční pestrou nabídku divadelní tvorby Visegrádu o počiny významných evropských a světových tvůrců. Především již potvrzené hostování inscenace 887 světově proslulého kanadského divadelního a filmového režiséra Roberta Lepage, jehož představení se v ČR zatím nikdy neobjevila, slibuje stát se událostí divadelní sezóny, a zcela jistě opravňuje k navýšení dotace z tohoto programu.</t>
  </si>
  <si>
    <t>Pražský divadelní festival německého jazyka patří od devadesátých let k nejprestižnějším domácím přehlídkám, jeho zpětná vazba na české divadlo je nepřehlédnutelná,  ovlivňuje styl i  dramaturgii směrem k aktuálním a politickým tématům. Festival je v posledních letech vyváženější a snaží se, aby nabídl reprezentativní průřez německojazyčnou scénu a předvedl nové trendy vývoje, přiváží jak autorské projekty a experimenty, tak klasické tituly v nastudování špičkových režisérů.  Sympatické je, že festival se stále vyvíjí a oživuje, v roce 2018 vznikl Theater Treffpunkt Prag, který se stal platformou pro spolupráci českých a německých divadelníků a letos také je připravena série diskusí a přednášek, které přednesou významní divadelníci. Ročník 2019 byl pestrý, nesl pečeť osobitého dramaturgického vidění a plány pro ročník 2020 jsou velmi lákavé, zahrnují opět špičky německojazyčného, potažmo evropského divadla (Robert Wilson, Antú Romero Nunes, Yael Ronen, Dušan D. Pařízek, Susanne Kennedy, zvlášť zajímavé je nastudování Spalovače mrtvol ve vídeňském Burgtheatru). Plány jsou pochopitelně finančně náročné, ale jedině tak lze dosáhnout prvotřídní kvality akce. Rada doporučuje udělit dotaci v  maximální možné míře.</t>
  </si>
  <si>
    <t>návrh dotace  2020 (Rada)</t>
  </si>
  <si>
    <t>návrh dotace 2020 po mezioborové korekci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</si>
</sst>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 _K_č"/>
  </numFmts>
  <fonts count="13"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0"/>
      <color theme="9" tint="-0.249977111117893"/>
      <name val="Calibri"/>
      <family val="2"/>
      <charset val="238"/>
      <scheme val="minor"/>
    </font>
    <font>
      <b/>
      <sz val="12"/>
      <color theme="3"/>
      <name val="Calibri"/>
      <family val="2"/>
      <charset val="238"/>
      <scheme val="minor"/>
    </font>
    <font>
      <sz val="11"/>
      <color indexed="8"/>
      <name val="Calibri"/>
      <family val="2"/>
      <charset val="238"/>
    </font>
    <font>
      <sz val="11"/>
      <color theme="1"/>
      <name val="Calibri"/>
      <family val="2"/>
      <charset val="238"/>
      <scheme val="minor"/>
    </font>
    <font>
      <sz val="11"/>
      <name val="Calibri"/>
      <family val="2"/>
      <scheme val="minor"/>
    </font>
    <font>
      <b/>
      <sz val="9"/>
      <color indexed="81"/>
      <name val="Tahoma"/>
      <family val="2"/>
      <charset val="238"/>
    </font>
    <font>
      <sz val="9"/>
      <color indexed="81"/>
      <name val="Tahoma"/>
      <family val="2"/>
      <charset val="238"/>
    </font>
    <font>
      <sz val="12"/>
      <color rgb="FF222222"/>
      <name val="Calibri"/>
      <family val="2"/>
      <charset val="238"/>
    </font>
    <font>
      <sz val="12"/>
      <color rgb="FF000000"/>
      <name val="Calibri"/>
      <family val="2"/>
      <charset val="238"/>
    </font>
    <font>
      <sz val="11"/>
      <name val="Calibri"/>
      <family val="2"/>
      <charset val="238"/>
      <scheme val="minor"/>
    </font>
  </fonts>
  <fills count="8">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92D050"/>
        <bgColor indexed="64"/>
      </patternFill>
    </fill>
  </fills>
  <borders count="26">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indexed="64"/>
      </right>
      <top/>
      <bottom style="thin">
        <color indexed="64"/>
      </bottom>
      <diagonal/>
    </border>
  </borders>
  <cellStyleXfs count="3">
    <xf numFmtId="0" fontId="0" fillId="0" borderId="0"/>
    <xf numFmtId="0" fontId="5" fillId="0" borderId="0"/>
    <xf numFmtId="0" fontId="5" fillId="0" borderId="0"/>
  </cellStyleXfs>
  <cellXfs count="63">
    <xf numFmtId="0" fontId="0" fillId="0" borderId="0" xfId="0"/>
    <xf numFmtId="0" fontId="1" fillId="0" borderId="1" xfId="0" applyFont="1" applyBorder="1" applyAlignment="1">
      <alignment horizont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3" fillId="2" borderId="5" xfId="0" applyFont="1" applyFill="1" applyBorder="1" applyAlignment="1">
      <alignment horizontal="center" wrapText="1"/>
    </xf>
    <xf numFmtId="0" fontId="2" fillId="0" borderId="6"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3" fillId="0" borderId="5" xfId="0" applyFont="1" applyBorder="1" applyAlignment="1">
      <alignment horizontal="center" wrapText="1"/>
    </xf>
    <xf numFmtId="0" fontId="2" fillId="0" borderId="7" xfId="0" applyFont="1" applyBorder="1" applyAlignment="1">
      <alignment horizontal="center" wrapText="1"/>
    </xf>
    <xf numFmtId="0" fontId="4" fillId="0" borderId="8" xfId="0" applyFont="1" applyBorder="1" applyAlignment="1">
      <alignment horizontal="center" wrapText="1"/>
    </xf>
    <xf numFmtId="0" fontId="0" fillId="0" borderId="9" xfId="0" applyBorder="1"/>
    <xf numFmtId="0" fontId="0" fillId="2" borderId="12" xfId="0" applyFill="1" applyBorder="1"/>
    <xf numFmtId="2" fontId="0" fillId="0" borderId="13" xfId="0" applyNumberFormat="1" applyBorder="1"/>
    <xf numFmtId="2" fontId="0" fillId="0" borderId="12" xfId="0" applyNumberFormat="1" applyBorder="1"/>
    <xf numFmtId="2" fontId="0" fillId="0" borderId="14" xfId="0" applyNumberFormat="1" applyBorder="1"/>
    <xf numFmtId="2" fontId="0" fillId="0" borderId="15" xfId="0" applyNumberFormat="1" applyBorder="1"/>
    <xf numFmtId="0" fontId="0" fillId="2" borderId="17" xfId="0" applyFill="1" applyBorder="1"/>
    <xf numFmtId="0" fontId="0" fillId="2" borderId="18" xfId="0" applyFill="1" applyBorder="1"/>
    <xf numFmtId="0" fontId="1" fillId="0" borderId="0" xfId="0" applyFont="1"/>
    <xf numFmtId="3" fontId="0" fillId="0" borderId="9" xfId="0" applyNumberFormat="1" applyBorder="1" applyAlignment="1">
      <alignment horizontal="center"/>
    </xf>
    <xf numFmtId="164" fontId="0" fillId="0" borderId="9" xfId="0" applyNumberFormat="1" applyBorder="1" applyAlignment="1">
      <alignment horizontal="center"/>
    </xf>
    <xf numFmtId="0" fontId="0" fillId="3" borderId="19" xfId="0" applyFill="1" applyBorder="1" applyAlignment="1">
      <alignment horizontal="center" wrapText="1"/>
    </xf>
    <xf numFmtId="0" fontId="0" fillId="3" borderId="0" xfId="0" applyFill="1" applyBorder="1" applyAlignment="1">
      <alignment horizontal="center" wrapText="1"/>
    </xf>
    <xf numFmtId="3" fontId="0" fillId="0" borderId="0" xfId="0" applyNumberFormat="1"/>
    <xf numFmtId="0" fontId="0" fillId="6" borderId="23" xfId="0" applyFill="1" applyBorder="1" applyAlignment="1">
      <alignment horizontal="center" vertical="center"/>
    </xf>
    <xf numFmtId="0" fontId="0" fillId="5" borderId="9" xfId="0" applyFill="1" applyBorder="1" applyAlignment="1">
      <alignment horizontal="center"/>
    </xf>
    <xf numFmtId="0" fontId="0" fillId="6" borderId="10" xfId="0" applyFill="1" applyBorder="1" applyAlignment="1">
      <alignment horizontal="center" vertical="center"/>
    </xf>
    <xf numFmtId="0" fontId="0" fillId="0" borderId="9" xfId="0" applyBorder="1" applyAlignment="1">
      <alignment wrapText="1"/>
    </xf>
    <xf numFmtId="165" fontId="0" fillId="0" borderId="9" xfId="0" applyNumberFormat="1" applyFill="1" applyBorder="1" applyAlignment="1">
      <alignment horizontal="center"/>
    </xf>
    <xf numFmtId="165" fontId="0" fillId="0" borderId="9" xfId="0" applyNumberFormat="1" applyFill="1" applyBorder="1" applyAlignment="1"/>
    <xf numFmtId="3" fontId="0" fillId="0" borderId="9" xfId="0" applyNumberFormat="1" applyFill="1" applyBorder="1" applyAlignment="1">
      <alignment horizontal="center"/>
    </xf>
    <xf numFmtId="165" fontId="0" fillId="0" borderId="9" xfId="0" applyNumberFormat="1" applyBorder="1" applyAlignment="1">
      <alignment horizontal="center"/>
    </xf>
    <xf numFmtId="3" fontId="0" fillId="2" borderId="9" xfId="0" applyNumberFormat="1" applyFill="1" applyBorder="1" applyAlignment="1">
      <alignment horizontal="center"/>
    </xf>
    <xf numFmtId="3" fontId="7" fillId="6" borderId="9" xfId="0" applyNumberFormat="1" applyFont="1" applyFill="1" applyBorder="1" applyAlignment="1">
      <alignment horizontal="center"/>
    </xf>
    <xf numFmtId="3" fontId="0" fillId="6" borderId="9" xfId="0" applyNumberFormat="1" applyFill="1" applyBorder="1" applyAlignment="1">
      <alignment horizontal="center"/>
    </xf>
    <xf numFmtId="0" fontId="0" fillId="0" borderId="9" xfId="0" applyBorder="1" applyAlignment="1">
      <alignment vertical="center" wrapText="1"/>
    </xf>
    <xf numFmtId="0" fontId="0" fillId="0" borderId="9" xfId="0" applyBorder="1" applyAlignment="1">
      <alignment horizontal="center" vertical="center" wrapText="1"/>
    </xf>
    <xf numFmtId="0" fontId="0" fillId="0" borderId="0" xfId="0" applyAlignment="1">
      <alignment horizontal="left"/>
    </xf>
    <xf numFmtId="3" fontId="0" fillId="0" borderId="9" xfId="0" applyNumberFormat="1" applyFill="1" applyBorder="1" applyAlignment="1">
      <alignment horizontal="left" wrapText="1"/>
    </xf>
    <xf numFmtId="0" fontId="10" fillId="0" borderId="9" xfId="0" applyFont="1" applyBorder="1" applyAlignment="1">
      <alignment vertical="center" wrapText="1"/>
    </xf>
    <xf numFmtId="0" fontId="11" fillId="0" borderId="9" xfId="0" applyFont="1" applyBorder="1" applyAlignment="1">
      <alignment vertical="center" wrapText="1"/>
    </xf>
    <xf numFmtId="3" fontId="0" fillId="0" borderId="0" xfId="0" applyNumberFormat="1" applyAlignment="1">
      <alignment horizontal="center"/>
    </xf>
    <xf numFmtId="165" fontId="0" fillId="7" borderId="9" xfId="0" applyNumberFormat="1" applyFill="1" applyBorder="1" applyAlignment="1">
      <alignment horizontal="center"/>
    </xf>
    <xf numFmtId="3" fontId="12" fillId="0" borderId="0" xfId="0" applyNumberFormat="1" applyFont="1" applyAlignment="1">
      <alignment horizontal="center"/>
    </xf>
    <xf numFmtId="3" fontId="1" fillId="2" borderId="9" xfId="0" applyNumberFormat="1" applyFont="1" applyFill="1" applyBorder="1" applyAlignment="1">
      <alignment horizontal="center"/>
    </xf>
    <xf numFmtId="3" fontId="0" fillId="2" borderId="20" xfId="0" applyNumberFormat="1" applyFill="1" applyBorder="1" applyAlignment="1">
      <alignment horizontal="center" vertical="center" wrapText="1"/>
    </xf>
    <xf numFmtId="3" fontId="0" fillId="2" borderId="10" xfId="0" applyNumberFormat="1" applyFill="1" applyBorder="1" applyAlignment="1">
      <alignment horizontal="center" vertical="center" wrapText="1"/>
    </xf>
    <xf numFmtId="0" fontId="0" fillId="6" borderId="23" xfId="0" applyFill="1" applyBorder="1" applyAlignment="1">
      <alignment horizontal="center" vertical="center"/>
    </xf>
    <xf numFmtId="0" fontId="0" fillId="6" borderId="11" xfId="0" applyFill="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4" borderId="20" xfId="0" applyFill="1" applyBorder="1" applyAlignment="1">
      <alignment horizontal="center" vertical="center"/>
    </xf>
    <xf numFmtId="0" fontId="0" fillId="4" borderId="10" xfId="0" applyFill="1" applyBorder="1" applyAlignment="1">
      <alignment horizontal="center" vertical="center"/>
    </xf>
    <xf numFmtId="0" fontId="0" fillId="5" borderId="16" xfId="0" applyFill="1" applyBorder="1" applyAlignment="1">
      <alignment horizontal="center"/>
    </xf>
    <xf numFmtId="0" fontId="0" fillId="5" borderId="21" xfId="0" applyFill="1" applyBorder="1" applyAlignment="1">
      <alignment horizontal="center"/>
    </xf>
    <xf numFmtId="0" fontId="0" fillId="5" borderId="22" xfId="0" applyFill="1" applyBorder="1" applyAlignment="1">
      <alignment horizontal="center"/>
    </xf>
    <xf numFmtId="0" fontId="6" fillId="3" borderId="20"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0" fillId="6" borderId="20" xfId="0" applyFill="1" applyBorder="1" applyAlignment="1">
      <alignment horizontal="center" vertical="center"/>
    </xf>
    <xf numFmtId="0" fontId="0" fillId="6" borderId="10" xfId="0" applyFill="1" applyBorder="1" applyAlignment="1">
      <alignment horizontal="center" vertical="center"/>
    </xf>
    <xf numFmtId="0" fontId="0" fillId="3" borderId="20" xfId="0" applyFont="1" applyFill="1" applyBorder="1" applyAlignment="1">
      <alignment horizontal="center" vertical="center" wrapText="1"/>
    </xf>
  </cellXfs>
  <cellStyles count="3">
    <cellStyle name="Excel Built-in Normal" xfId="1"/>
    <cellStyle name="Excel Built-in Normal 1" xfId="2"/>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it.roubicek/Documents/2020/PF%202020/PF%20Divadlo%202020/Komise%20PF-D%202020/Bodov&#225;n&#237;%20PF-D%202020/2020_PF-D_bodovaci%20tabulka_scitac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1"/>
      <sheetName val="P2"/>
      <sheetName val="P3"/>
      <sheetName val="P4"/>
      <sheetName val="P5"/>
      <sheetName val="Souhrn"/>
      <sheetName val="prehled"/>
    </sheetNames>
    <sheetDataSet>
      <sheetData sheetId="0">
        <row r="2">
          <cell r="H2">
            <v>8</v>
          </cell>
          <cell r="I2">
            <v>5</v>
          </cell>
          <cell r="J2">
            <v>3</v>
          </cell>
          <cell r="K2">
            <v>5</v>
          </cell>
          <cell r="L2">
            <v>21</v>
          </cell>
          <cell r="M2">
            <v>9</v>
          </cell>
          <cell r="N2">
            <v>8</v>
          </cell>
          <cell r="O2">
            <v>9</v>
          </cell>
          <cell r="P2">
            <v>8</v>
          </cell>
          <cell r="Q2">
            <v>5</v>
          </cell>
          <cell r="R2">
            <v>5</v>
          </cell>
          <cell r="S2">
            <v>44</v>
          </cell>
          <cell r="T2">
            <v>80</v>
          </cell>
        </row>
        <row r="3">
          <cell r="H3">
            <v>9</v>
          </cell>
          <cell r="I3">
            <v>4</v>
          </cell>
          <cell r="J3">
            <v>5</v>
          </cell>
          <cell r="K3">
            <v>4</v>
          </cell>
          <cell r="L3">
            <v>22</v>
          </cell>
          <cell r="M3">
            <v>10</v>
          </cell>
          <cell r="N3">
            <v>10</v>
          </cell>
          <cell r="O3">
            <v>9</v>
          </cell>
          <cell r="P3">
            <v>9</v>
          </cell>
          <cell r="Q3">
            <v>4</v>
          </cell>
          <cell r="R3">
            <v>3</v>
          </cell>
          <cell r="S3">
            <v>45</v>
          </cell>
          <cell r="T3">
            <v>87</v>
          </cell>
        </row>
        <row r="4">
          <cell r="H4">
            <v>5</v>
          </cell>
          <cell r="I4">
            <v>4</v>
          </cell>
          <cell r="J4">
            <v>5</v>
          </cell>
          <cell r="K4">
            <v>5</v>
          </cell>
          <cell r="L4">
            <v>19</v>
          </cell>
          <cell r="M4">
            <v>5</v>
          </cell>
          <cell r="N4">
            <v>5</v>
          </cell>
          <cell r="O4">
            <v>5</v>
          </cell>
          <cell r="P4">
            <v>5</v>
          </cell>
          <cell r="Q4">
            <v>5</v>
          </cell>
          <cell r="R4">
            <v>3</v>
          </cell>
          <cell r="S4">
            <v>28</v>
          </cell>
          <cell r="T4">
            <v>66</v>
          </cell>
        </row>
        <row r="5">
          <cell r="H5">
            <v>7</v>
          </cell>
          <cell r="I5">
            <v>5</v>
          </cell>
          <cell r="J5">
            <v>5</v>
          </cell>
          <cell r="K5">
            <v>4</v>
          </cell>
          <cell r="L5">
            <v>21</v>
          </cell>
          <cell r="M5">
            <v>8</v>
          </cell>
          <cell r="N5">
            <v>9</v>
          </cell>
          <cell r="O5">
            <v>8</v>
          </cell>
          <cell r="P5">
            <v>8</v>
          </cell>
          <cell r="Q5">
            <v>3</v>
          </cell>
          <cell r="R5">
            <v>3</v>
          </cell>
          <cell r="S5">
            <v>39</v>
          </cell>
          <cell r="T5">
            <v>76</v>
          </cell>
        </row>
        <row r="6">
          <cell r="H6">
            <v>10</v>
          </cell>
          <cell r="I6">
            <v>5</v>
          </cell>
          <cell r="J6">
            <v>5</v>
          </cell>
          <cell r="K6">
            <v>4</v>
          </cell>
          <cell r="L6">
            <v>24</v>
          </cell>
          <cell r="M6">
            <v>10</v>
          </cell>
          <cell r="N6">
            <v>10</v>
          </cell>
          <cell r="O6">
            <v>10</v>
          </cell>
          <cell r="P6">
            <v>10</v>
          </cell>
          <cell r="Q6">
            <v>5</v>
          </cell>
          <cell r="R6">
            <v>5</v>
          </cell>
          <cell r="S6">
            <v>50</v>
          </cell>
          <cell r="T6">
            <v>90</v>
          </cell>
        </row>
        <row r="7">
          <cell r="H7">
            <v>10</v>
          </cell>
          <cell r="I7">
            <v>3</v>
          </cell>
          <cell r="J7">
            <v>5</v>
          </cell>
          <cell r="K7">
            <v>5</v>
          </cell>
          <cell r="L7">
            <v>23</v>
          </cell>
          <cell r="M7">
            <v>10</v>
          </cell>
          <cell r="N7">
            <v>10</v>
          </cell>
          <cell r="O7">
            <v>10</v>
          </cell>
          <cell r="P7">
            <v>10</v>
          </cell>
          <cell r="Q7">
            <v>5</v>
          </cell>
          <cell r="R7">
            <v>5</v>
          </cell>
          <cell r="S7">
            <v>50</v>
          </cell>
          <cell r="T7">
            <v>90</v>
          </cell>
        </row>
        <row r="8">
          <cell r="H8">
            <v>10</v>
          </cell>
          <cell r="I8">
            <v>5</v>
          </cell>
          <cell r="J8">
            <v>5</v>
          </cell>
          <cell r="K8">
            <v>5</v>
          </cell>
          <cell r="L8">
            <v>25</v>
          </cell>
          <cell r="M8">
            <v>10</v>
          </cell>
          <cell r="N8">
            <v>10</v>
          </cell>
          <cell r="O8">
            <v>10</v>
          </cell>
          <cell r="P8">
            <v>10</v>
          </cell>
          <cell r="Q8">
            <v>5</v>
          </cell>
          <cell r="R8">
            <v>5</v>
          </cell>
          <cell r="S8">
            <v>50</v>
          </cell>
          <cell r="T8">
            <v>94</v>
          </cell>
        </row>
      </sheetData>
      <sheetData sheetId="1">
        <row r="2">
          <cell r="H2">
            <v>8</v>
          </cell>
          <cell r="I2">
            <v>5</v>
          </cell>
          <cell r="J2">
            <v>4</v>
          </cell>
          <cell r="K2">
            <v>4</v>
          </cell>
          <cell r="L2">
            <v>21</v>
          </cell>
          <cell r="M2">
            <v>8</v>
          </cell>
          <cell r="N2">
            <v>7</v>
          </cell>
          <cell r="O2">
            <v>8</v>
          </cell>
          <cell r="P2">
            <v>7</v>
          </cell>
          <cell r="Q2">
            <v>3</v>
          </cell>
          <cell r="R2">
            <v>3</v>
          </cell>
          <cell r="S2">
            <v>36</v>
          </cell>
          <cell r="T2">
            <v>72</v>
          </cell>
        </row>
        <row r="3">
          <cell r="H3">
            <v>9</v>
          </cell>
          <cell r="I3">
            <v>5</v>
          </cell>
          <cell r="J3">
            <v>5</v>
          </cell>
          <cell r="K3">
            <v>4</v>
          </cell>
          <cell r="L3">
            <v>23</v>
          </cell>
          <cell r="M3">
            <v>10</v>
          </cell>
          <cell r="N3">
            <v>10</v>
          </cell>
          <cell r="O3">
            <v>9</v>
          </cell>
          <cell r="P3">
            <v>9</v>
          </cell>
          <cell r="Q3">
            <v>5</v>
          </cell>
          <cell r="R3">
            <v>5</v>
          </cell>
          <cell r="S3">
            <v>48</v>
          </cell>
          <cell r="T3">
            <v>91</v>
          </cell>
        </row>
        <row r="4">
          <cell r="H4">
            <v>8</v>
          </cell>
          <cell r="I4">
            <v>5</v>
          </cell>
          <cell r="J4">
            <v>5</v>
          </cell>
          <cell r="K4">
            <v>5</v>
          </cell>
          <cell r="L4">
            <v>23</v>
          </cell>
          <cell r="M4">
            <v>7</v>
          </cell>
          <cell r="N4">
            <v>6</v>
          </cell>
          <cell r="O4">
            <v>5</v>
          </cell>
          <cell r="P4">
            <v>7</v>
          </cell>
          <cell r="Q4">
            <v>5</v>
          </cell>
          <cell r="R4">
            <v>5</v>
          </cell>
          <cell r="S4">
            <v>35</v>
          </cell>
          <cell r="T4">
            <v>77</v>
          </cell>
        </row>
        <row r="5">
          <cell r="H5">
            <v>9</v>
          </cell>
          <cell r="I5">
            <v>5</v>
          </cell>
          <cell r="J5">
            <v>5</v>
          </cell>
          <cell r="K5">
            <v>5</v>
          </cell>
          <cell r="L5">
            <v>24</v>
          </cell>
          <cell r="M5">
            <v>10</v>
          </cell>
          <cell r="N5">
            <v>10</v>
          </cell>
          <cell r="O5">
            <v>10</v>
          </cell>
          <cell r="P5">
            <v>10</v>
          </cell>
          <cell r="Q5">
            <v>5</v>
          </cell>
          <cell r="R5">
            <v>3</v>
          </cell>
          <cell r="S5">
            <v>48</v>
          </cell>
          <cell r="T5">
            <v>88</v>
          </cell>
        </row>
        <row r="6">
          <cell r="H6">
            <v>10</v>
          </cell>
          <cell r="I6">
            <v>5</v>
          </cell>
          <cell r="J6">
            <v>5</v>
          </cell>
          <cell r="K6">
            <v>4</v>
          </cell>
          <cell r="L6">
            <v>24</v>
          </cell>
          <cell r="M6">
            <v>10</v>
          </cell>
          <cell r="N6">
            <v>10</v>
          </cell>
          <cell r="O6">
            <v>10</v>
          </cell>
          <cell r="P6">
            <v>10</v>
          </cell>
          <cell r="Q6">
            <v>5</v>
          </cell>
          <cell r="R6">
            <v>5</v>
          </cell>
          <cell r="S6">
            <v>50</v>
          </cell>
          <cell r="T6">
            <v>90</v>
          </cell>
        </row>
        <row r="7">
          <cell r="H7">
            <v>10</v>
          </cell>
          <cell r="I7">
            <v>5</v>
          </cell>
          <cell r="J7">
            <v>5</v>
          </cell>
          <cell r="K7">
            <v>4</v>
          </cell>
          <cell r="L7">
            <v>24</v>
          </cell>
          <cell r="M7">
            <v>9</v>
          </cell>
          <cell r="N7">
            <v>10</v>
          </cell>
          <cell r="O7">
            <v>9</v>
          </cell>
          <cell r="P7">
            <v>9</v>
          </cell>
          <cell r="Q7">
            <v>5</v>
          </cell>
          <cell r="R7">
            <v>5</v>
          </cell>
          <cell r="S7">
            <v>47</v>
          </cell>
          <cell r="T7">
            <v>88</v>
          </cell>
        </row>
        <row r="8">
          <cell r="H8">
            <v>10</v>
          </cell>
          <cell r="I8">
            <v>5</v>
          </cell>
          <cell r="J8">
            <v>5</v>
          </cell>
          <cell r="K8">
            <v>5</v>
          </cell>
          <cell r="L8">
            <v>25</v>
          </cell>
          <cell r="M8">
            <v>10</v>
          </cell>
          <cell r="N8">
            <v>10</v>
          </cell>
          <cell r="O8">
            <v>10</v>
          </cell>
          <cell r="P8">
            <v>10</v>
          </cell>
          <cell r="Q8">
            <v>5</v>
          </cell>
          <cell r="R8">
            <v>5</v>
          </cell>
          <cell r="S8">
            <v>50</v>
          </cell>
          <cell r="T8">
            <v>94</v>
          </cell>
        </row>
      </sheetData>
      <sheetData sheetId="2">
        <row r="2">
          <cell r="H2">
            <v>9</v>
          </cell>
          <cell r="I2">
            <v>3</v>
          </cell>
          <cell r="J2">
            <v>5</v>
          </cell>
          <cell r="K2">
            <v>5</v>
          </cell>
          <cell r="L2">
            <v>22</v>
          </cell>
          <cell r="M2">
            <v>8</v>
          </cell>
          <cell r="N2">
            <v>8</v>
          </cell>
          <cell r="O2">
            <v>9</v>
          </cell>
          <cell r="P2">
            <v>9</v>
          </cell>
          <cell r="Q2">
            <v>5</v>
          </cell>
          <cell r="R2">
            <v>4</v>
          </cell>
          <cell r="S2">
            <v>43</v>
          </cell>
          <cell r="T2">
            <v>80</v>
          </cell>
        </row>
        <row r="3">
          <cell r="H3">
            <v>7</v>
          </cell>
          <cell r="I3">
            <v>4</v>
          </cell>
          <cell r="J3">
            <v>5</v>
          </cell>
          <cell r="K3">
            <v>4</v>
          </cell>
          <cell r="L3">
            <v>20</v>
          </cell>
          <cell r="M3">
            <v>7</v>
          </cell>
          <cell r="N3">
            <v>8</v>
          </cell>
          <cell r="O3">
            <v>9</v>
          </cell>
          <cell r="P3">
            <v>7</v>
          </cell>
          <cell r="Q3">
            <v>4</v>
          </cell>
          <cell r="R3">
            <v>4</v>
          </cell>
          <cell r="S3">
            <v>39</v>
          </cell>
          <cell r="T3">
            <v>79</v>
          </cell>
        </row>
        <row r="4">
          <cell r="H4">
            <v>8</v>
          </cell>
          <cell r="I4">
            <v>5</v>
          </cell>
          <cell r="J4">
            <v>5</v>
          </cell>
          <cell r="K4">
            <v>3</v>
          </cell>
          <cell r="L4">
            <v>21</v>
          </cell>
          <cell r="M4">
            <v>7</v>
          </cell>
          <cell r="N4">
            <v>8</v>
          </cell>
          <cell r="O4">
            <v>9</v>
          </cell>
          <cell r="P4">
            <v>8</v>
          </cell>
          <cell r="Q4">
            <v>5</v>
          </cell>
          <cell r="R4">
            <v>4</v>
          </cell>
          <cell r="S4">
            <v>41</v>
          </cell>
          <cell r="T4">
            <v>81</v>
          </cell>
        </row>
        <row r="5">
          <cell r="H5">
            <v>7</v>
          </cell>
          <cell r="I5">
            <v>5</v>
          </cell>
          <cell r="J5">
            <v>5</v>
          </cell>
          <cell r="K5">
            <v>3</v>
          </cell>
          <cell r="L5">
            <v>20</v>
          </cell>
          <cell r="M5">
            <v>9</v>
          </cell>
          <cell r="N5">
            <v>10</v>
          </cell>
          <cell r="O5">
            <v>10</v>
          </cell>
          <cell r="P5">
            <v>7</v>
          </cell>
          <cell r="Q5">
            <v>3</v>
          </cell>
          <cell r="R5">
            <v>3</v>
          </cell>
          <cell r="S5">
            <v>42</v>
          </cell>
          <cell r="T5">
            <v>78</v>
          </cell>
        </row>
        <row r="6">
          <cell r="H6">
            <v>9</v>
          </cell>
          <cell r="I6">
            <v>5</v>
          </cell>
          <cell r="J6">
            <v>5</v>
          </cell>
          <cell r="K6">
            <v>3</v>
          </cell>
          <cell r="L6">
            <v>22</v>
          </cell>
          <cell r="M6">
            <v>10</v>
          </cell>
          <cell r="N6">
            <v>10</v>
          </cell>
          <cell r="O6">
            <v>10</v>
          </cell>
          <cell r="P6">
            <v>10</v>
          </cell>
          <cell r="Q6">
            <v>4</v>
          </cell>
          <cell r="R6">
            <v>5</v>
          </cell>
          <cell r="S6">
            <v>49</v>
          </cell>
          <cell r="T6">
            <v>87</v>
          </cell>
        </row>
        <row r="7">
          <cell r="H7">
            <v>10</v>
          </cell>
          <cell r="I7">
            <v>3</v>
          </cell>
          <cell r="J7">
            <v>5</v>
          </cell>
          <cell r="K7">
            <v>3</v>
          </cell>
          <cell r="L7">
            <v>21</v>
          </cell>
          <cell r="M7">
            <v>10</v>
          </cell>
          <cell r="N7">
            <v>10</v>
          </cell>
          <cell r="O7">
            <v>10</v>
          </cell>
          <cell r="P7">
            <v>9</v>
          </cell>
          <cell r="Q7">
            <v>2</v>
          </cell>
          <cell r="R7">
            <v>4</v>
          </cell>
          <cell r="S7">
            <v>45</v>
          </cell>
          <cell r="T7">
            <v>83</v>
          </cell>
        </row>
        <row r="8">
          <cell r="H8">
            <v>10</v>
          </cell>
          <cell r="I8">
            <v>5</v>
          </cell>
          <cell r="J8">
            <v>4</v>
          </cell>
          <cell r="K8">
            <v>3</v>
          </cell>
          <cell r="L8">
            <v>22</v>
          </cell>
          <cell r="M8">
            <v>10</v>
          </cell>
          <cell r="N8">
            <v>10</v>
          </cell>
          <cell r="O8">
            <v>10</v>
          </cell>
          <cell r="P8">
            <v>10</v>
          </cell>
          <cell r="Q8">
            <v>5</v>
          </cell>
          <cell r="R8">
            <v>5</v>
          </cell>
          <cell r="S8">
            <v>50</v>
          </cell>
          <cell r="T8">
            <v>91</v>
          </cell>
        </row>
      </sheetData>
      <sheetData sheetId="3">
        <row r="2">
          <cell r="H2">
            <v>8</v>
          </cell>
          <cell r="I2">
            <v>4</v>
          </cell>
          <cell r="J2">
            <v>4</v>
          </cell>
          <cell r="K2">
            <v>4</v>
          </cell>
          <cell r="L2">
            <v>20</v>
          </cell>
          <cell r="M2">
            <v>7</v>
          </cell>
          <cell r="N2">
            <v>7</v>
          </cell>
          <cell r="O2">
            <v>7</v>
          </cell>
          <cell r="P2">
            <v>7</v>
          </cell>
          <cell r="Q2">
            <v>4</v>
          </cell>
          <cell r="R2">
            <v>4</v>
          </cell>
          <cell r="S2">
            <v>36</v>
          </cell>
          <cell r="T2">
            <v>71</v>
          </cell>
        </row>
        <row r="3">
          <cell r="H3">
            <v>8</v>
          </cell>
          <cell r="I3">
            <v>3</v>
          </cell>
          <cell r="J3">
            <v>4</v>
          </cell>
          <cell r="K3">
            <v>4</v>
          </cell>
          <cell r="L3">
            <v>19</v>
          </cell>
          <cell r="M3">
            <v>7</v>
          </cell>
          <cell r="N3">
            <v>6</v>
          </cell>
          <cell r="O3">
            <v>7</v>
          </cell>
          <cell r="P3">
            <v>7</v>
          </cell>
          <cell r="Q3">
            <v>4</v>
          </cell>
          <cell r="R3">
            <v>4</v>
          </cell>
          <cell r="S3">
            <v>35</v>
          </cell>
          <cell r="T3">
            <v>74</v>
          </cell>
        </row>
        <row r="4">
          <cell r="H4">
            <v>6</v>
          </cell>
          <cell r="I4">
            <v>5</v>
          </cell>
          <cell r="J4">
            <v>5</v>
          </cell>
          <cell r="K4">
            <v>5</v>
          </cell>
          <cell r="L4">
            <v>21</v>
          </cell>
          <cell r="M4">
            <v>7</v>
          </cell>
          <cell r="N4">
            <v>7</v>
          </cell>
          <cell r="O4">
            <v>6</v>
          </cell>
          <cell r="P4">
            <v>6</v>
          </cell>
          <cell r="Q4">
            <v>5</v>
          </cell>
          <cell r="R4">
            <v>4</v>
          </cell>
          <cell r="S4">
            <v>35</v>
          </cell>
          <cell r="T4">
            <v>75</v>
          </cell>
        </row>
        <row r="5">
          <cell r="H5">
            <v>8</v>
          </cell>
          <cell r="I5">
            <v>4</v>
          </cell>
          <cell r="J5">
            <v>4</v>
          </cell>
          <cell r="K5">
            <v>4</v>
          </cell>
          <cell r="L5">
            <v>20</v>
          </cell>
          <cell r="M5">
            <v>7</v>
          </cell>
          <cell r="N5">
            <v>8</v>
          </cell>
          <cell r="O5">
            <v>7</v>
          </cell>
          <cell r="P5">
            <v>8</v>
          </cell>
          <cell r="Q5">
            <v>3</v>
          </cell>
          <cell r="R5">
            <v>3</v>
          </cell>
          <cell r="S5">
            <v>36</v>
          </cell>
          <cell r="T5">
            <v>72</v>
          </cell>
        </row>
        <row r="6">
          <cell r="H6">
            <v>6</v>
          </cell>
          <cell r="I6">
            <v>4</v>
          </cell>
          <cell r="J6">
            <v>4</v>
          </cell>
          <cell r="K6">
            <v>3</v>
          </cell>
          <cell r="L6">
            <v>17</v>
          </cell>
          <cell r="M6">
            <v>8</v>
          </cell>
          <cell r="N6">
            <v>7</v>
          </cell>
          <cell r="O6">
            <v>7</v>
          </cell>
          <cell r="P6">
            <v>9</v>
          </cell>
          <cell r="Q6">
            <v>4</v>
          </cell>
          <cell r="R6">
            <v>3</v>
          </cell>
          <cell r="S6">
            <v>38</v>
          </cell>
          <cell r="T6">
            <v>71</v>
          </cell>
        </row>
        <row r="7">
          <cell r="H7">
            <v>7</v>
          </cell>
          <cell r="I7">
            <v>3</v>
          </cell>
          <cell r="J7">
            <v>4</v>
          </cell>
          <cell r="K7">
            <v>4</v>
          </cell>
          <cell r="L7">
            <v>18</v>
          </cell>
          <cell r="M7">
            <v>8</v>
          </cell>
          <cell r="N7">
            <v>7</v>
          </cell>
          <cell r="O7">
            <v>7</v>
          </cell>
          <cell r="P7">
            <v>8</v>
          </cell>
          <cell r="Q7">
            <v>3</v>
          </cell>
          <cell r="R7">
            <v>4</v>
          </cell>
          <cell r="S7">
            <v>37</v>
          </cell>
          <cell r="T7">
            <v>72</v>
          </cell>
        </row>
        <row r="8">
          <cell r="H8">
            <v>9</v>
          </cell>
          <cell r="I8">
            <v>5</v>
          </cell>
          <cell r="J8">
            <v>4</v>
          </cell>
          <cell r="K8">
            <v>3</v>
          </cell>
          <cell r="L8">
            <v>21</v>
          </cell>
          <cell r="M8">
            <v>8</v>
          </cell>
          <cell r="N8">
            <v>7</v>
          </cell>
          <cell r="O8">
            <v>7</v>
          </cell>
          <cell r="P8">
            <v>9</v>
          </cell>
          <cell r="Q8">
            <v>3</v>
          </cell>
          <cell r="R8">
            <v>4</v>
          </cell>
          <cell r="S8">
            <v>38</v>
          </cell>
          <cell r="T8">
            <v>78</v>
          </cell>
        </row>
      </sheetData>
      <sheetData sheetId="4">
        <row r="2">
          <cell r="H2">
            <v>8</v>
          </cell>
          <cell r="I2">
            <v>4</v>
          </cell>
          <cell r="J2">
            <v>4</v>
          </cell>
          <cell r="K2">
            <v>4</v>
          </cell>
          <cell r="L2">
            <v>20</v>
          </cell>
          <cell r="M2">
            <v>9</v>
          </cell>
          <cell r="N2">
            <v>8</v>
          </cell>
          <cell r="O2">
            <v>8</v>
          </cell>
          <cell r="P2">
            <v>8</v>
          </cell>
          <cell r="Q2">
            <v>4</v>
          </cell>
          <cell r="R2">
            <v>5</v>
          </cell>
          <cell r="S2">
            <v>42</v>
          </cell>
          <cell r="T2">
            <v>77</v>
          </cell>
        </row>
        <row r="3">
          <cell r="H3">
            <v>9</v>
          </cell>
          <cell r="I3">
            <v>4</v>
          </cell>
          <cell r="J3">
            <v>4</v>
          </cell>
          <cell r="K3">
            <v>4</v>
          </cell>
          <cell r="L3">
            <v>21</v>
          </cell>
          <cell r="M3">
            <v>9</v>
          </cell>
          <cell r="N3">
            <v>8</v>
          </cell>
          <cell r="O3">
            <v>8</v>
          </cell>
          <cell r="P3">
            <v>8</v>
          </cell>
          <cell r="Q3">
            <v>4</v>
          </cell>
          <cell r="R3">
            <v>4</v>
          </cell>
          <cell r="S3">
            <v>41</v>
          </cell>
          <cell r="T3">
            <v>82</v>
          </cell>
        </row>
        <row r="4">
          <cell r="H4">
            <v>6</v>
          </cell>
          <cell r="I4">
            <v>5</v>
          </cell>
          <cell r="J4">
            <v>4</v>
          </cell>
          <cell r="K4">
            <v>3</v>
          </cell>
          <cell r="L4">
            <v>18</v>
          </cell>
          <cell r="M4">
            <v>5</v>
          </cell>
          <cell r="N4">
            <v>6</v>
          </cell>
          <cell r="O4">
            <v>7</v>
          </cell>
          <cell r="P4">
            <v>5</v>
          </cell>
          <cell r="Q4">
            <v>5</v>
          </cell>
          <cell r="R4">
            <v>4</v>
          </cell>
          <cell r="S4">
            <v>32</v>
          </cell>
          <cell r="T4">
            <v>69</v>
          </cell>
        </row>
        <row r="5">
          <cell r="H5">
            <v>7</v>
          </cell>
          <cell r="I5">
            <v>5</v>
          </cell>
          <cell r="J5">
            <v>4</v>
          </cell>
          <cell r="K5">
            <v>4</v>
          </cell>
          <cell r="L5">
            <v>20</v>
          </cell>
          <cell r="M5">
            <v>8</v>
          </cell>
          <cell r="N5">
            <v>8</v>
          </cell>
          <cell r="O5">
            <v>8</v>
          </cell>
          <cell r="P5">
            <v>7</v>
          </cell>
          <cell r="Q5">
            <v>3</v>
          </cell>
          <cell r="R5">
            <v>4</v>
          </cell>
          <cell r="S5">
            <v>38</v>
          </cell>
          <cell r="T5">
            <v>74</v>
          </cell>
        </row>
        <row r="6">
          <cell r="H6">
            <v>10</v>
          </cell>
          <cell r="I6">
            <v>5</v>
          </cell>
          <cell r="J6">
            <v>4</v>
          </cell>
          <cell r="K6">
            <v>4</v>
          </cell>
          <cell r="L6">
            <v>23</v>
          </cell>
          <cell r="M6">
            <v>10</v>
          </cell>
          <cell r="N6">
            <v>10</v>
          </cell>
          <cell r="O6">
            <v>8</v>
          </cell>
          <cell r="P6">
            <v>9</v>
          </cell>
          <cell r="Q6">
            <v>4</v>
          </cell>
          <cell r="R6">
            <v>5</v>
          </cell>
          <cell r="S6">
            <v>46</v>
          </cell>
          <cell r="T6">
            <v>85</v>
          </cell>
        </row>
        <row r="7">
          <cell r="H7">
            <v>10</v>
          </cell>
          <cell r="I7">
            <v>3</v>
          </cell>
          <cell r="J7">
            <v>4</v>
          </cell>
          <cell r="K7">
            <v>4</v>
          </cell>
          <cell r="L7">
            <v>21</v>
          </cell>
          <cell r="M7">
            <v>10</v>
          </cell>
          <cell r="N7">
            <v>10</v>
          </cell>
          <cell r="O7">
            <v>9</v>
          </cell>
          <cell r="P7">
            <v>9</v>
          </cell>
          <cell r="Q7">
            <v>3</v>
          </cell>
          <cell r="R7">
            <v>4</v>
          </cell>
          <cell r="S7">
            <v>45</v>
          </cell>
          <cell r="T7">
            <v>83</v>
          </cell>
        </row>
        <row r="8">
          <cell r="H8">
            <v>9</v>
          </cell>
          <cell r="I8">
            <v>4</v>
          </cell>
          <cell r="J8">
            <v>4</v>
          </cell>
          <cell r="K8">
            <v>5</v>
          </cell>
          <cell r="L8">
            <v>22</v>
          </cell>
          <cell r="M8">
            <v>9</v>
          </cell>
          <cell r="N8">
            <v>10</v>
          </cell>
          <cell r="O8">
            <v>9</v>
          </cell>
          <cell r="P8">
            <v>9</v>
          </cell>
          <cell r="Q8">
            <v>8</v>
          </cell>
          <cell r="R8">
            <v>3</v>
          </cell>
          <cell r="S8">
            <v>48</v>
          </cell>
          <cell r="T8">
            <v>89</v>
          </cell>
        </row>
      </sheetData>
      <sheetData sheetId="5">
        <row r="2">
          <cell r="T2">
            <v>76</v>
          </cell>
        </row>
        <row r="3">
          <cell r="T3">
            <v>82.6</v>
          </cell>
        </row>
        <row r="4">
          <cell r="T4">
            <v>73.599999999999994</v>
          </cell>
        </row>
        <row r="5">
          <cell r="T5">
            <v>77.599999999999994</v>
          </cell>
        </row>
        <row r="6">
          <cell r="T6">
            <v>84.6</v>
          </cell>
        </row>
        <row r="7">
          <cell r="T7">
            <v>83.2</v>
          </cell>
        </row>
        <row r="8">
          <cell r="T8">
            <v>89.2</v>
          </cell>
        </row>
      </sheetData>
      <sheetData sheetId="6"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
  <sheetViews>
    <sheetView topLeftCell="B1" workbookViewId="0">
      <selection activeCell="D10" sqref="D10"/>
    </sheetView>
  </sheetViews>
  <sheetFormatPr defaultRowHeight="15" x14ac:dyDescent="0.25"/>
  <cols>
    <col min="1" max="1" width="31.42578125" customWidth="1"/>
    <col min="2" max="2" width="43.140625" customWidth="1"/>
    <col min="3" max="20" width="10.7109375" customWidth="1"/>
  </cols>
  <sheetData>
    <row r="1" spans="1:20" ht="95.25" thickBot="1" x14ac:dyDescent="0.3">
      <c r="A1" s="1" t="s">
        <v>0</v>
      </c>
      <c r="B1" s="1" t="s">
        <v>1</v>
      </c>
      <c r="C1" s="2" t="s">
        <v>2</v>
      </c>
      <c r="D1" s="3" t="s">
        <v>3</v>
      </c>
      <c r="E1" s="3" t="s">
        <v>4</v>
      </c>
      <c r="F1" s="4" t="s">
        <v>5</v>
      </c>
      <c r="G1" s="5" t="s">
        <v>6</v>
      </c>
      <c r="H1" s="6" t="s">
        <v>7</v>
      </c>
      <c r="I1" s="7" t="s">
        <v>8</v>
      </c>
      <c r="J1" s="7" t="s">
        <v>9</v>
      </c>
      <c r="K1" s="8" t="s">
        <v>10</v>
      </c>
      <c r="L1" s="9" t="s">
        <v>11</v>
      </c>
      <c r="M1" s="6" t="s">
        <v>12</v>
      </c>
      <c r="N1" s="7" t="s">
        <v>13</v>
      </c>
      <c r="O1" s="7" t="s">
        <v>14</v>
      </c>
      <c r="P1" s="8" t="s">
        <v>15</v>
      </c>
      <c r="Q1" s="7" t="s">
        <v>16</v>
      </c>
      <c r="R1" s="10" t="s">
        <v>17</v>
      </c>
      <c r="S1" s="9" t="s">
        <v>18</v>
      </c>
      <c r="T1" s="11" t="s">
        <v>19</v>
      </c>
    </row>
    <row r="2" spans="1:20" ht="15.75" thickBot="1" x14ac:dyDescent="0.3">
      <c r="A2" s="12" t="s">
        <v>22</v>
      </c>
      <c r="B2" s="12" t="s">
        <v>23</v>
      </c>
      <c r="C2" s="23">
        <v>4</v>
      </c>
      <c r="D2" s="24">
        <v>6</v>
      </c>
      <c r="E2" s="24">
        <v>2</v>
      </c>
      <c r="F2" s="24">
        <v>3</v>
      </c>
      <c r="G2" s="13">
        <f t="shared" ref="G2:G8" si="0">SUM(C2:F2)</f>
        <v>15</v>
      </c>
      <c r="H2" s="14">
        <f>AVERAGE([1]P1!H2,[1]P2!H2,[1]P3!H2,[1]P4!H2,[1]P5!H2)</f>
        <v>8.1999999999999993</v>
      </c>
      <c r="I2" s="14">
        <f>AVERAGE([1]P1!I2,[1]P2!I2,[1]P3!I2,[1]P4!I2,[1]P5!I2)</f>
        <v>4.2</v>
      </c>
      <c r="J2" s="14">
        <f>AVERAGE([1]P1!J2,[1]P2!J2,[1]P3!J2,[1]P4!J2,[1]P5!J2)</f>
        <v>4</v>
      </c>
      <c r="K2" s="14">
        <f>AVERAGE([1]P1!K2,[1]P2!K2,[1]P3!K2,[1]P4!K2,[1]P5!K2)</f>
        <v>4.4000000000000004</v>
      </c>
      <c r="L2" s="15">
        <f>AVERAGE([1]P1!L2,[1]P2!L2,[1]P3!L2,[1]P4!L2,[1]P5!L2)</f>
        <v>20.8</v>
      </c>
      <c r="M2" s="14">
        <f>AVERAGE([1]P1!M2,[1]P2!M2,[1]P3!M2,[1]P4!M2,[1]P5!M2)</f>
        <v>8.1999999999999993</v>
      </c>
      <c r="N2" s="14">
        <f>AVERAGE([1]P1!N2,[1]P2!N2,[1]P3!N2,[1]P4!N2,[1]P5!N2)</f>
        <v>7.6</v>
      </c>
      <c r="O2" s="14">
        <f>AVERAGE([1]P1!O2,[1]P2!O2,[1]P3!O2,[1]P4!O2,[1]P5!O2)</f>
        <v>8.1999999999999993</v>
      </c>
      <c r="P2" s="14">
        <f>AVERAGE([1]P1!P2,[1]P2!P2,[1]P3!P2,[1]P4!P2,[1]P5!P2)</f>
        <v>7.8</v>
      </c>
      <c r="Q2" s="14">
        <f>AVERAGE([1]P1!Q2,[1]P2!Q2,[1]P3!Q2,[1]P4!Q2,[1]P5!Q2)</f>
        <v>4.2</v>
      </c>
      <c r="R2" s="14">
        <f>AVERAGE([1]P1!R2,[1]P2!R2,[1]P3!R2,[1]P4!R2,[1]P5!R2)</f>
        <v>4.2</v>
      </c>
      <c r="S2" s="16">
        <f>AVERAGE([1]P1!S2,[1]P2!S2,[1]P3!S2,[1]P4!S2,[1]P5!S2)</f>
        <v>40.200000000000003</v>
      </c>
      <c r="T2" s="17">
        <f>AVERAGE([1]P1!T2,[1]P2!T2,[1]P3!T2,[1]P4!T2,[1]P5!T2)</f>
        <v>76</v>
      </c>
    </row>
    <row r="3" spans="1:20" ht="15.75" thickBot="1" x14ac:dyDescent="0.3">
      <c r="A3" s="12" t="s">
        <v>24</v>
      </c>
      <c r="B3" s="12" t="s">
        <v>25</v>
      </c>
      <c r="C3" s="23">
        <v>7</v>
      </c>
      <c r="D3" s="24">
        <v>5</v>
      </c>
      <c r="E3" s="24">
        <v>5</v>
      </c>
      <c r="F3" s="24">
        <v>3</v>
      </c>
      <c r="G3" s="18">
        <f t="shared" si="0"/>
        <v>20</v>
      </c>
      <c r="H3" s="14">
        <f>AVERAGE([1]P1!H3,[1]P2!H3,[1]P3!H3,[1]P4!H3,[1]P5!H3)</f>
        <v>8.4</v>
      </c>
      <c r="I3" s="14">
        <f>AVERAGE([1]P1!I3,[1]P2!I3,[1]P3!I3,[1]P4!I3,[1]P5!I3)</f>
        <v>4</v>
      </c>
      <c r="J3" s="14">
        <f>AVERAGE([1]P1!J3,[1]P2!J3,[1]P3!J3,[1]P4!J3,[1]P5!J3)</f>
        <v>4.5999999999999996</v>
      </c>
      <c r="K3" s="14">
        <f>AVERAGE([1]P1!K3,[1]P2!K3,[1]P3!K3,[1]P4!K3,[1]P5!K3)</f>
        <v>4</v>
      </c>
      <c r="L3" s="15">
        <f>AVERAGE([1]P1!L3,[1]P2!L3,[1]P3!L3,[1]P4!L3,[1]P5!L3)</f>
        <v>21</v>
      </c>
      <c r="M3" s="14">
        <f>AVERAGE([1]P1!M3,[1]P2!M3,[1]P3!M3,[1]P4!M3,[1]P5!M3)</f>
        <v>8.6</v>
      </c>
      <c r="N3" s="14">
        <f>AVERAGE([1]P1!N3,[1]P2!N3,[1]P3!N3,[1]P4!N3,[1]P5!N3)</f>
        <v>8.4</v>
      </c>
      <c r="O3" s="14">
        <f>AVERAGE([1]P1!O3,[1]P2!O3,[1]P3!O3,[1]P4!O3,[1]P5!O3)</f>
        <v>8.4</v>
      </c>
      <c r="P3" s="14">
        <f>AVERAGE([1]P1!P3,[1]P2!P3,[1]P3!P3,[1]P4!P3,[1]P5!P3)</f>
        <v>8</v>
      </c>
      <c r="Q3" s="14">
        <f>AVERAGE([1]P1!Q3,[1]P2!Q3,[1]P3!Q3,[1]P4!Q3,[1]P5!Q3)</f>
        <v>4.2</v>
      </c>
      <c r="R3" s="14">
        <f>AVERAGE([1]P1!R3,[1]P2!R3,[1]P3!R3,[1]P4!R3,[1]P5!R3)</f>
        <v>4</v>
      </c>
      <c r="S3" s="16">
        <f>AVERAGE([1]P1!S3,[1]P2!S3,[1]P3!S3,[1]P4!S3,[1]P5!S3)</f>
        <v>41.6</v>
      </c>
      <c r="T3" s="17">
        <f>AVERAGE([1]P1!T3,[1]P2!T3,[1]P3!T3,[1]P4!T3,[1]P5!T3)</f>
        <v>82.6</v>
      </c>
    </row>
    <row r="4" spans="1:20" ht="15.75" thickBot="1" x14ac:dyDescent="0.3">
      <c r="A4" s="12" t="s">
        <v>26</v>
      </c>
      <c r="B4" s="12" t="s">
        <v>20</v>
      </c>
      <c r="C4" s="23">
        <v>4</v>
      </c>
      <c r="D4" s="24">
        <v>6</v>
      </c>
      <c r="E4" s="24">
        <v>6</v>
      </c>
      <c r="F4" s="24">
        <v>3</v>
      </c>
      <c r="G4" s="19">
        <f t="shared" si="0"/>
        <v>19</v>
      </c>
      <c r="H4" s="14">
        <f>AVERAGE([1]P1!H4,[1]P2!H4,[1]P3!H4,[1]P4!H4,[1]P5!H4)</f>
        <v>6.6</v>
      </c>
      <c r="I4" s="14">
        <f>AVERAGE([1]P1!I4,[1]P2!I4,[1]P3!I4,[1]P4!I4,[1]P5!I4)</f>
        <v>4.8</v>
      </c>
      <c r="J4" s="14">
        <f>AVERAGE([1]P1!J4,[1]P2!J4,[1]P3!J4,[1]P4!J4,[1]P5!J4)</f>
        <v>4.8</v>
      </c>
      <c r="K4" s="14">
        <f>AVERAGE([1]P1!K4,[1]P2!K4,[1]P3!K4,[1]P4!K4,[1]P5!K4)</f>
        <v>4.2</v>
      </c>
      <c r="L4" s="15">
        <f>AVERAGE([1]P1!L4,[1]P2!L4,[1]P3!L4,[1]P4!L4,[1]P5!L4)</f>
        <v>20.399999999999999</v>
      </c>
      <c r="M4" s="14">
        <f>AVERAGE([1]P1!M4,[1]P2!M4,[1]P3!M4,[1]P4!M4,[1]P5!M4)</f>
        <v>6.2</v>
      </c>
      <c r="N4" s="14">
        <f>AVERAGE([1]P1!N4,[1]P2!N4,[1]P3!N4,[1]P4!N4,[1]P5!N4)</f>
        <v>6.4</v>
      </c>
      <c r="O4" s="14">
        <f>AVERAGE([1]P1!O4,[1]P2!O4,[1]P3!O4,[1]P4!O4,[1]P5!O4)</f>
        <v>6.4</v>
      </c>
      <c r="P4" s="14">
        <f>AVERAGE([1]P1!P4,[1]P2!P4,[1]P3!P4,[1]P4!P4,[1]P5!P4)</f>
        <v>6.2</v>
      </c>
      <c r="Q4" s="14">
        <f>AVERAGE([1]P1!Q4,[1]P2!Q4,[1]P3!Q4,[1]P4!Q4,[1]P5!Q4)</f>
        <v>5</v>
      </c>
      <c r="R4" s="14">
        <f>AVERAGE([1]P1!R4,[1]P2!R4,[1]P3!R4,[1]P4!R4,[1]P5!R4)</f>
        <v>4</v>
      </c>
      <c r="S4" s="16">
        <f>AVERAGE([1]P1!S4,[1]P2!S4,[1]P3!S4,[1]P4!S4,[1]P5!S4)</f>
        <v>34.200000000000003</v>
      </c>
      <c r="T4" s="17">
        <f>AVERAGE([1]P1!T4,[1]P2!T4,[1]P3!T4,[1]P4!T4,[1]P5!T4)</f>
        <v>73.599999999999994</v>
      </c>
    </row>
    <row r="5" spans="1:20" ht="15.75" thickBot="1" x14ac:dyDescent="0.3">
      <c r="A5" s="12" t="s">
        <v>27</v>
      </c>
      <c r="B5" s="12" t="s">
        <v>28</v>
      </c>
      <c r="C5" s="23">
        <v>4</v>
      </c>
      <c r="D5" s="24">
        <v>6</v>
      </c>
      <c r="E5" s="24">
        <v>3</v>
      </c>
      <c r="F5" s="24">
        <v>3</v>
      </c>
      <c r="G5" s="19">
        <f t="shared" si="0"/>
        <v>16</v>
      </c>
      <c r="H5" s="14">
        <f>AVERAGE([1]P1!H5,[1]P2!H5,[1]P3!H5,[1]P4!H5,[1]P5!H5)</f>
        <v>7.6</v>
      </c>
      <c r="I5" s="14">
        <f>AVERAGE([1]P1!I5,[1]P2!I5,[1]P3!I5,[1]P4!I5,[1]P5!I5)</f>
        <v>4.8</v>
      </c>
      <c r="J5" s="14">
        <f>AVERAGE([1]P1!J5,[1]P2!J5,[1]P3!J5,[1]P4!J5,[1]P5!J5)</f>
        <v>4.5999999999999996</v>
      </c>
      <c r="K5" s="14">
        <f>AVERAGE([1]P1!K5,[1]P2!K5,[1]P3!K5,[1]P4!K5,[1]P5!K5)</f>
        <v>4</v>
      </c>
      <c r="L5" s="15">
        <f>AVERAGE([1]P1!L5,[1]P2!L5,[1]P3!L5,[1]P4!L5,[1]P5!L5)</f>
        <v>21</v>
      </c>
      <c r="M5" s="14">
        <f>AVERAGE([1]P1!M5,[1]P2!M5,[1]P3!M5,[1]P4!M5,[1]P5!M5)</f>
        <v>8.4</v>
      </c>
      <c r="N5" s="14">
        <f>AVERAGE([1]P1!N5,[1]P2!N5,[1]P3!N5,[1]P4!N5,[1]P5!N5)</f>
        <v>9</v>
      </c>
      <c r="O5" s="14">
        <f>AVERAGE([1]P1!O5,[1]P2!O5,[1]P3!O5,[1]P4!O5,[1]P5!O5)</f>
        <v>8.6</v>
      </c>
      <c r="P5" s="14">
        <f>AVERAGE([1]P1!P5,[1]P2!P5,[1]P3!P5,[1]P4!P5,[1]P5!P5)</f>
        <v>8</v>
      </c>
      <c r="Q5" s="14">
        <f>AVERAGE([1]P1!Q5,[1]P2!Q5,[1]P3!Q5,[1]P4!Q5,[1]P5!Q5)</f>
        <v>3.4</v>
      </c>
      <c r="R5" s="14">
        <f>AVERAGE([1]P1!R5,[1]P2!R5,[1]P3!R5,[1]P4!R5,[1]P5!R5)</f>
        <v>3.2</v>
      </c>
      <c r="S5" s="16">
        <f>AVERAGE([1]P1!S5,[1]P2!S5,[1]P3!S5,[1]P4!S5,[1]P5!S5)</f>
        <v>40.6</v>
      </c>
      <c r="T5" s="17">
        <f>AVERAGE([1]P1!T5,[1]P2!T5,[1]P3!T5,[1]P4!T5,[1]P5!T5)</f>
        <v>77.599999999999994</v>
      </c>
    </row>
    <row r="6" spans="1:20" ht="15.75" thickBot="1" x14ac:dyDescent="0.3">
      <c r="A6" s="12" t="s">
        <v>29</v>
      </c>
      <c r="B6" s="12" t="s">
        <v>30</v>
      </c>
      <c r="C6" s="23">
        <v>5</v>
      </c>
      <c r="D6" s="24">
        <v>4</v>
      </c>
      <c r="E6" s="24">
        <v>4</v>
      </c>
      <c r="F6" s="24">
        <v>3</v>
      </c>
      <c r="G6" s="19">
        <f t="shared" si="0"/>
        <v>16</v>
      </c>
      <c r="H6" s="14">
        <f>AVERAGE([1]P1!H6,[1]P2!H6,[1]P3!H6,[1]P4!H6,[1]P5!H6)</f>
        <v>9</v>
      </c>
      <c r="I6" s="14">
        <f>AVERAGE([1]P1!I6,[1]P2!I6,[1]P3!I6,[1]P4!I6,[1]P5!I6)</f>
        <v>4.8</v>
      </c>
      <c r="J6" s="14">
        <f>AVERAGE([1]P1!J6,[1]P2!J6,[1]P3!J6,[1]P4!J6,[1]P5!J6)</f>
        <v>4.5999999999999996</v>
      </c>
      <c r="K6" s="14">
        <f>AVERAGE([1]P1!K6,[1]P2!K6,[1]P3!K6,[1]P4!K6,[1]P5!K6)</f>
        <v>3.6</v>
      </c>
      <c r="L6" s="15">
        <f>AVERAGE([1]P1!L6,[1]P2!L6,[1]P3!L6,[1]P4!L6,[1]P5!L6)</f>
        <v>22</v>
      </c>
      <c r="M6" s="14">
        <f>AVERAGE([1]P1!M6,[1]P2!M6,[1]P3!M6,[1]P4!M6,[1]P5!M6)</f>
        <v>9.6</v>
      </c>
      <c r="N6" s="14">
        <f>AVERAGE([1]P1!N6,[1]P2!N6,[1]P3!N6,[1]P4!N6,[1]P5!N6)</f>
        <v>9.4</v>
      </c>
      <c r="O6" s="14">
        <f>AVERAGE([1]P1!O6,[1]P2!O6,[1]P3!O6,[1]P4!O6,[1]P5!O6)</f>
        <v>9</v>
      </c>
      <c r="P6" s="14">
        <f>AVERAGE([1]P1!P6,[1]P2!P6,[1]P3!P6,[1]P4!P6,[1]P5!P6)</f>
        <v>9.6</v>
      </c>
      <c r="Q6" s="14">
        <f>AVERAGE([1]P1!Q6,[1]P2!Q6,[1]P3!Q6,[1]P4!Q6,[1]P5!Q6)</f>
        <v>4.4000000000000004</v>
      </c>
      <c r="R6" s="14">
        <f>AVERAGE([1]P1!R6,[1]P2!R6,[1]P3!R6,[1]P4!R6,[1]P5!R6)</f>
        <v>4.5999999999999996</v>
      </c>
      <c r="S6" s="16">
        <f>AVERAGE([1]P1!S6,[1]P2!S6,[1]P3!S6,[1]P4!S6,[1]P5!S6)</f>
        <v>46.6</v>
      </c>
      <c r="T6" s="17">
        <f>AVERAGE([1]P1!T6,[1]P2!T6,[1]P3!T6,[1]P4!T6,[1]P5!T6)</f>
        <v>84.6</v>
      </c>
    </row>
    <row r="7" spans="1:20" ht="15.75" thickBot="1" x14ac:dyDescent="0.3">
      <c r="A7" s="12" t="s">
        <v>31</v>
      </c>
      <c r="B7" s="12" t="s">
        <v>32</v>
      </c>
      <c r="C7" s="23">
        <v>6</v>
      </c>
      <c r="D7" s="24">
        <v>4</v>
      </c>
      <c r="E7" s="24">
        <v>2</v>
      </c>
      <c r="F7" s="24">
        <v>5</v>
      </c>
      <c r="G7" s="19">
        <f t="shared" si="0"/>
        <v>17</v>
      </c>
      <c r="H7" s="14">
        <f>AVERAGE([1]P1!H7,[1]P2!H7,[1]P3!H7,[1]P4!H7,[1]P5!H7)</f>
        <v>9.4</v>
      </c>
      <c r="I7" s="14">
        <f>AVERAGE([1]P1!I7,[1]P2!I7,[1]P3!I7,[1]P4!I7,[1]P5!I7)</f>
        <v>3.4</v>
      </c>
      <c r="J7" s="14">
        <f>AVERAGE([1]P1!J7,[1]P2!J7,[1]P3!J7,[1]P4!J7,[1]P5!J7)</f>
        <v>4.5999999999999996</v>
      </c>
      <c r="K7" s="14">
        <f>AVERAGE([1]P1!K7,[1]P2!K7,[1]P3!K7,[1]P4!K7,[1]P5!K7)</f>
        <v>4</v>
      </c>
      <c r="L7" s="15">
        <f>AVERAGE([1]P1!L7,[1]P2!L7,[1]P3!L7,[1]P4!L7,[1]P5!L7)</f>
        <v>21.4</v>
      </c>
      <c r="M7" s="14">
        <f>AVERAGE([1]P1!M7,[1]P2!M7,[1]P3!M7,[1]P4!M7,[1]P5!M7)</f>
        <v>9.4</v>
      </c>
      <c r="N7" s="14">
        <f>AVERAGE([1]P1!N7,[1]P2!N7,[1]P3!N7,[1]P4!N7,[1]P5!N7)</f>
        <v>9.4</v>
      </c>
      <c r="O7" s="14">
        <f>AVERAGE([1]P1!O7,[1]P2!O7,[1]P3!O7,[1]P4!O7,[1]P5!O7)</f>
        <v>9</v>
      </c>
      <c r="P7" s="14">
        <f>AVERAGE([1]P1!P7,[1]P2!P7,[1]P3!P7,[1]P4!P7,[1]P5!P7)</f>
        <v>9</v>
      </c>
      <c r="Q7" s="14">
        <f>AVERAGE([1]P1!Q7,[1]P2!Q7,[1]P3!Q7,[1]P4!Q7,[1]P5!Q7)</f>
        <v>3.6</v>
      </c>
      <c r="R7" s="14">
        <f>AVERAGE([1]P1!R7,[1]P2!R7,[1]P3!R7,[1]P4!R7,[1]P5!R7)</f>
        <v>4.4000000000000004</v>
      </c>
      <c r="S7" s="16">
        <f>AVERAGE([1]P1!S7,[1]P2!S7,[1]P3!S7,[1]P4!S7,[1]P5!S7)</f>
        <v>44.8</v>
      </c>
      <c r="T7" s="17">
        <f>AVERAGE([1]P1!T7,[1]P2!T7,[1]P3!T7,[1]P4!T7,[1]P5!T7)</f>
        <v>83.2</v>
      </c>
    </row>
    <row r="8" spans="1:20" x14ac:dyDescent="0.25">
      <c r="A8" s="12" t="s">
        <v>24</v>
      </c>
      <c r="B8" s="12" t="s">
        <v>33</v>
      </c>
      <c r="C8" s="23">
        <v>4</v>
      </c>
      <c r="D8" s="24">
        <v>5</v>
      </c>
      <c r="E8" s="24">
        <v>5</v>
      </c>
      <c r="F8" s="24">
        <v>5</v>
      </c>
      <c r="G8" s="19">
        <f t="shared" si="0"/>
        <v>19</v>
      </c>
      <c r="H8" s="14">
        <f>AVERAGE([1]P1!H8,[1]P2!H8,[1]P3!H8,[1]P4!H8,[1]P5!H8)</f>
        <v>9.6</v>
      </c>
      <c r="I8" s="14">
        <f>AVERAGE([1]P1!I8,[1]P2!I8,[1]P3!I8,[1]P4!I8,[1]P5!I8)</f>
        <v>4.8</v>
      </c>
      <c r="J8" s="14">
        <f>AVERAGE([1]P1!J8,[1]P2!J8,[1]P3!J8,[1]P4!J8,[1]P5!J8)</f>
        <v>4.4000000000000004</v>
      </c>
      <c r="K8" s="14">
        <f>AVERAGE([1]P1!K8,[1]P2!K8,[1]P3!K8,[1]P4!K8,[1]P5!K8)</f>
        <v>4.2</v>
      </c>
      <c r="L8" s="15">
        <f>AVERAGE([1]P1!L8,[1]P2!L8,[1]P3!L8,[1]P4!L8,[1]P5!L8)</f>
        <v>23</v>
      </c>
      <c r="M8" s="14">
        <f>AVERAGE([1]P1!M8,[1]P2!M8,[1]P3!M8,[1]P4!M8,[1]P5!M8)</f>
        <v>9.4</v>
      </c>
      <c r="N8" s="14">
        <f>AVERAGE([1]P1!N8,[1]P2!N8,[1]P3!N8,[1]P4!N8,[1]P5!N8)</f>
        <v>9.4</v>
      </c>
      <c r="O8" s="14">
        <f>AVERAGE([1]P1!O8,[1]P2!O8,[1]P3!O8,[1]P4!O8,[1]P5!O8)</f>
        <v>9.1999999999999993</v>
      </c>
      <c r="P8" s="14">
        <f>AVERAGE([1]P1!P8,[1]P2!P8,[1]P3!P8,[1]P4!P8,[1]P5!P8)</f>
        <v>9.6</v>
      </c>
      <c r="Q8" s="14">
        <f>AVERAGE([1]P1!Q8,[1]P2!Q8,[1]P3!Q8,[1]P4!Q8,[1]P5!Q8)</f>
        <v>5.2</v>
      </c>
      <c r="R8" s="14">
        <f>AVERAGE([1]P1!R8,[1]P2!R8,[1]P3!R8,[1]P4!R8,[1]P5!R8)</f>
        <v>4.4000000000000004</v>
      </c>
      <c r="S8" s="16">
        <f>AVERAGE([1]P1!S8,[1]P2!S8,[1]P3!S8,[1]P4!S8,[1]P5!S8)</f>
        <v>47.2</v>
      </c>
      <c r="T8" s="17">
        <f>AVERAGE([1]P1!T8,[1]P2!T8,[1]P3!T8,[1]P4!T8,[1]P5!T8)</f>
        <v>89.2</v>
      </c>
    </row>
  </sheetData>
  <pageMargins left="0.7" right="0.7" top="0.78740157499999996" bottom="0.78740157499999996" header="0.3" footer="0.3"/>
  <pageSetup paperSize="8" scale="72"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2"/>
  <sheetViews>
    <sheetView topLeftCell="B4" workbookViewId="0">
      <selection activeCell="M15" sqref="M15"/>
    </sheetView>
  </sheetViews>
  <sheetFormatPr defaultRowHeight="15" x14ac:dyDescent="0.25"/>
  <cols>
    <col min="1" max="1" width="26.140625" customWidth="1"/>
    <col min="2" max="2" width="41.28515625" customWidth="1"/>
    <col min="3" max="3" width="15.28515625" customWidth="1"/>
    <col min="4" max="4" width="15.85546875" customWidth="1"/>
    <col min="5" max="5" width="11.7109375" customWidth="1"/>
    <col min="6" max="6" width="17" customWidth="1"/>
    <col min="7" max="7" width="17.28515625" customWidth="1"/>
    <col min="8" max="8" width="14.85546875" customWidth="1"/>
    <col min="9" max="9" width="12" customWidth="1"/>
    <col min="10" max="10" width="12.85546875" customWidth="1"/>
    <col min="11" max="11" width="12.28515625" customWidth="1"/>
    <col min="12" max="12" width="12.28515625" style="25" customWidth="1"/>
    <col min="13" max="13" width="28.28515625" customWidth="1"/>
  </cols>
  <sheetData>
    <row r="1" spans="1:13" x14ac:dyDescent="0.25">
      <c r="A1" s="20" t="s">
        <v>34</v>
      </c>
      <c r="B1" s="20"/>
    </row>
    <row r="3" spans="1:13" ht="15" customHeight="1" x14ac:dyDescent="0.25">
      <c r="A3" s="53" t="s">
        <v>0</v>
      </c>
      <c r="B3" s="53" t="s">
        <v>35</v>
      </c>
      <c r="C3" s="55" t="s">
        <v>36</v>
      </c>
      <c r="D3" s="56"/>
      <c r="E3" s="57"/>
      <c r="F3" s="58" t="s">
        <v>37</v>
      </c>
      <c r="G3" s="60" t="s">
        <v>38</v>
      </c>
      <c r="H3" s="60" t="s">
        <v>39</v>
      </c>
      <c r="I3" s="26"/>
      <c r="J3" s="49" t="s">
        <v>40</v>
      </c>
      <c r="K3" s="51" t="s">
        <v>41</v>
      </c>
      <c r="L3" s="47" t="s">
        <v>52</v>
      </c>
      <c r="M3" s="47" t="s">
        <v>53</v>
      </c>
    </row>
    <row r="4" spans="1:13" ht="60" customHeight="1" x14ac:dyDescent="0.25">
      <c r="A4" s="54"/>
      <c r="B4" s="54"/>
      <c r="C4" s="27">
        <v>2020</v>
      </c>
      <c r="D4" s="27">
        <v>2019</v>
      </c>
      <c r="E4" s="27">
        <v>2018</v>
      </c>
      <c r="F4" s="59"/>
      <c r="G4" s="61"/>
      <c r="H4" s="61"/>
      <c r="I4" s="28" t="s">
        <v>42</v>
      </c>
      <c r="J4" s="50"/>
      <c r="K4" s="52"/>
      <c r="L4" s="48"/>
      <c r="M4" s="48"/>
    </row>
    <row r="5" spans="1:13" x14ac:dyDescent="0.25">
      <c r="A5" s="29" t="s">
        <v>22</v>
      </c>
      <c r="B5" s="29" t="s">
        <v>23</v>
      </c>
      <c r="C5" s="21">
        <v>13000000</v>
      </c>
      <c r="D5" s="30">
        <v>7513342</v>
      </c>
      <c r="E5" s="31">
        <v>5944920</v>
      </c>
      <c r="F5" s="32">
        <v>6000000</v>
      </c>
      <c r="G5" s="44">
        <v>3900000</v>
      </c>
      <c r="H5" s="33">
        <v>3000000</v>
      </c>
      <c r="I5" s="33">
        <v>81</v>
      </c>
      <c r="J5" s="33">
        <v>75.599999999999994</v>
      </c>
      <c r="K5" s="22">
        <f>[1]Souhrn!T2</f>
        <v>76</v>
      </c>
      <c r="L5" s="34">
        <v>3900000</v>
      </c>
      <c r="M5" s="46">
        <v>3700000</v>
      </c>
    </row>
    <row r="6" spans="1:13" x14ac:dyDescent="0.25">
      <c r="A6" s="29" t="s">
        <v>24</v>
      </c>
      <c r="B6" s="29" t="s">
        <v>25</v>
      </c>
      <c r="C6" s="21">
        <v>15000000</v>
      </c>
      <c r="D6" s="30">
        <v>15585825</v>
      </c>
      <c r="E6" s="35">
        <v>12390821</v>
      </c>
      <c r="F6" s="32">
        <v>4060000</v>
      </c>
      <c r="G6" s="44">
        <v>3900000</v>
      </c>
      <c r="H6" s="33">
        <v>2000000</v>
      </c>
      <c r="I6" s="33">
        <v>79</v>
      </c>
      <c r="J6" s="33">
        <v>83.2</v>
      </c>
      <c r="K6" s="22">
        <f>[1]Souhrn!T3</f>
        <v>82.6</v>
      </c>
      <c r="L6" s="34">
        <v>4000000</v>
      </c>
      <c r="M6" s="46">
        <v>3600000</v>
      </c>
    </row>
    <row r="7" spans="1:13" x14ac:dyDescent="0.25">
      <c r="A7" s="29" t="s">
        <v>26</v>
      </c>
      <c r="B7" s="29" t="s">
        <v>20</v>
      </c>
      <c r="C7" s="21">
        <v>9275000</v>
      </c>
      <c r="D7" s="30">
        <v>6918736</v>
      </c>
      <c r="E7" s="30">
        <v>6619532</v>
      </c>
      <c r="F7" s="32">
        <v>5420000</v>
      </c>
      <c r="G7" s="44">
        <v>3150000</v>
      </c>
      <c r="H7" s="33">
        <v>2500000</v>
      </c>
      <c r="I7" s="33">
        <v>75</v>
      </c>
      <c r="J7" s="33">
        <v>72.599999999999994</v>
      </c>
      <c r="K7" s="22">
        <f>[1]Souhrn!T4</f>
        <v>73.599999999999994</v>
      </c>
      <c r="L7" s="34">
        <v>3500000</v>
      </c>
      <c r="M7" s="46">
        <v>3200000</v>
      </c>
    </row>
    <row r="8" spans="1:13" ht="26.25" customHeight="1" x14ac:dyDescent="0.25">
      <c r="A8" s="29" t="s">
        <v>27</v>
      </c>
      <c r="B8" s="29" t="s">
        <v>28</v>
      </c>
      <c r="C8" s="21">
        <v>6300000</v>
      </c>
      <c r="D8" s="30">
        <v>5668135</v>
      </c>
      <c r="E8" s="36" t="s">
        <v>43</v>
      </c>
      <c r="F8" s="32">
        <v>2565000</v>
      </c>
      <c r="G8" s="44">
        <v>0</v>
      </c>
      <c r="H8" s="33">
        <v>0</v>
      </c>
      <c r="I8" s="33"/>
      <c r="J8" s="33"/>
      <c r="K8" s="22">
        <f>[1]Souhrn!T5</f>
        <v>77.599999999999994</v>
      </c>
      <c r="L8" s="34">
        <v>2350000</v>
      </c>
      <c r="M8" s="46">
        <v>2350000</v>
      </c>
    </row>
    <row r="9" spans="1:13" ht="30" x14ac:dyDescent="0.25">
      <c r="A9" s="29" t="s">
        <v>29</v>
      </c>
      <c r="B9" s="29" t="s">
        <v>30</v>
      </c>
      <c r="C9" s="21">
        <v>15680000</v>
      </c>
      <c r="D9" s="30">
        <v>13725851</v>
      </c>
      <c r="E9" s="35">
        <v>12973971</v>
      </c>
      <c r="F9" s="32">
        <v>10000000</v>
      </c>
      <c r="G9" s="44">
        <v>8500000</v>
      </c>
      <c r="H9" s="33">
        <v>8000000</v>
      </c>
      <c r="I9" s="33">
        <v>85</v>
      </c>
      <c r="J9" s="33">
        <v>83.6</v>
      </c>
      <c r="K9" s="22">
        <f>[1]Souhrn!T6</f>
        <v>84.6</v>
      </c>
      <c r="L9" s="34">
        <v>9500000</v>
      </c>
      <c r="M9" s="46">
        <v>9200000</v>
      </c>
    </row>
    <row r="10" spans="1:13" ht="30" x14ac:dyDescent="0.25">
      <c r="A10" s="29" t="s">
        <v>31</v>
      </c>
      <c r="B10" s="29" t="s">
        <v>32</v>
      </c>
      <c r="C10" s="21">
        <v>16180000</v>
      </c>
      <c r="D10" s="30">
        <v>15972997</v>
      </c>
      <c r="E10" s="35">
        <v>14242813</v>
      </c>
      <c r="F10" s="32">
        <v>6600000</v>
      </c>
      <c r="G10" s="44">
        <v>6250000</v>
      </c>
      <c r="H10" s="33">
        <v>4500000</v>
      </c>
      <c r="I10" s="33">
        <v>78</v>
      </c>
      <c r="J10" s="33">
        <v>83.6</v>
      </c>
      <c r="K10" s="22">
        <f>[1]Souhrn!T7</f>
        <v>83.2</v>
      </c>
      <c r="L10" s="34">
        <v>6500000</v>
      </c>
      <c r="M10" s="46">
        <v>6100000</v>
      </c>
    </row>
    <row r="11" spans="1:13" x14ac:dyDescent="0.25">
      <c r="A11" s="29" t="s">
        <v>24</v>
      </c>
      <c r="B11" s="29" t="s">
        <v>33</v>
      </c>
      <c r="C11" s="21">
        <v>44450000</v>
      </c>
      <c r="D11" s="30">
        <v>42537473</v>
      </c>
      <c r="E11" s="36" t="s">
        <v>43</v>
      </c>
      <c r="F11" s="32">
        <v>13400000</v>
      </c>
      <c r="G11" s="33" t="s">
        <v>44</v>
      </c>
      <c r="H11" s="44">
        <v>9500000</v>
      </c>
      <c r="I11" s="33">
        <v>88</v>
      </c>
      <c r="J11" s="33" t="s">
        <v>44</v>
      </c>
      <c r="K11" s="22">
        <f>[1]Souhrn!T8</f>
        <v>89.2</v>
      </c>
      <c r="L11" s="34">
        <v>13400000</v>
      </c>
      <c r="M11" s="46">
        <v>11500000</v>
      </c>
    </row>
    <row r="12" spans="1:13" x14ac:dyDescent="0.25">
      <c r="L12" s="45">
        <f>SUM(L5:L11)</f>
        <v>43150000</v>
      </c>
      <c r="M12" s="43">
        <f>SUM(M5:M11)</f>
        <v>39650000</v>
      </c>
    </row>
  </sheetData>
  <mergeCells count="10">
    <mergeCell ref="M3:M4"/>
    <mergeCell ref="J3:J4"/>
    <mergeCell ref="K3:K4"/>
    <mergeCell ref="L3:L4"/>
    <mergeCell ref="A3:A4"/>
    <mergeCell ref="B3:B4"/>
    <mergeCell ref="C3:E3"/>
    <mergeCell ref="F3:F4"/>
    <mergeCell ref="G3:G4"/>
    <mergeCell ref="H3:H4"/>
  </mergeCells>
  <pageMargins left="0.7" right="0.7" top="0.78740157499999996" bottom="0.78740157499999996" header="0.3" footer="0.3"/>
  <pageSetup paperSize="8" scale="71"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tabSelected="1" topLeftCell="A10" workbookViewId="0">
      <selection activeCell="C11" sqref="C11"/>
    </sheetView>
  </sheetViews>
  <sheetFormatPr defaultRowHeight="15" x14ac:dyDescent="0.25"/>
  <cols>
    <col min="1" max="1" width="26.140625" customWidth="1"/>
    <col min="2" max="2" width="43.7109375" customWidth="1"/>
    <col min="3" max="3" width="134.7109375" customWidth="1"/>
  </cols>
  <sheetData>
    <row r="1" spans="1:3" x14ac:dyDescent="0.25">
      <c r="A1" s="20" t="s">
        <v>34</v>
      </c>
      <c r="B1" s="20"/>
    </row>
    <row r="3" spans="1:3" ht="15" customHeight="1" x14ac:dyDescent="0.25">
      <c r="A3" s="53" t="s">
        <v>0</v>
      </c>
      <c r="B3" s="53" t="s">
        <v>35</v>
      </c>
      <c r="C3" s="62" t="s">
        <v>21</v>
      </c>
    </row>
    <row r="4" spans="1:3" x14ac:dyDescent="0.25">
      <c r="A4" s="54"/>
      <c r="B4" s="54"/>
      <c r="C4" s="59"/>
    </row>
    <row r="5" spans="1:3" ht="75" x14ac:dyDescent="0.25">
      <c r="A5" s="38" t="s">
        <v>22</v>
      </c>
      <c r="B5" s="38" t="s">
        <v>23</v>
      </c>
      <c r="C5" s="37" t="s">
        <v>48</v>
      </c>
    </row>
    <row r="6" spans="1:3" ht="220.5" x14ac:dyDescent="0.25">
      <c r="A6" s="38" t="s">
        <v>24</v>
      </c>
      <c r="B6" s="38" t="s">
        <v>25</v>
      </c>
      <c r="C6" s="41" t="s">
        <v>49</v>
      </c>
    </row>
    <row r="7" spans="1:3" ht="141.75" x14ac:dyDescent="0.25">
      <c r="A7" s="38" t="s">
        <v>26</v>
      </c>
      <c r="B7" s="38" t="s">
        <v>20</v>
      </c>
      <c r="C7" s="41" t="s">
        <v>47</v>
      </c>
    </row>
    <row r="8" spans="1:3" ht="202.5" customHeight="1" x14ac:dyDescent="0.25">
      <c r="A8" s="38" t="s">
        <v>27</v>
      </c>
      <c r="B8" s="38" t="s">
        <v>28</v>
      </c>
      <c r="C8" s="41" t="s">
        <v>46</v>
      </c>
    </row>
    <row r="9" spans="1:3" ht="173.25" x14ac:dyDescent="0.25">
      <c r="A9" s="38" t="s">
        <v>29</v>
      </c>
      <c r="B9" s="38" t="s">
        <v>30</v>
      </c>
      <c r="C9" s="42" t="s">
        <v>50</v>
      </c>
    </row>
    <row r="10" spans="1:3" ht="157.5" x14ac:dyDescent="0.25">
      <c r="A10" s="38" t="s">
        <v>31</v>
      </c>
      <c r="B10" s="38" t="s">
        <v>32</v>
      </c>
      <c r="C10" s="41" t="s">
        <v>51</v>
      </c>
    </row>
    <row r="11" spans="1:3" ht="251.25" customHeight="1" x14ac:dyDescent="0.25">
      <c r="A11" s="38" t="s">
        <v>24</v>
      </c>
      <c r="B11" s="38" t="s">
        <v>33</v>
      </c>
      <c r="C11" s="40" t="s">
        <v>45</v>
      </c>
    </row>
    <row r="12" spans="1:3" x14ac:dyDescent="0.25">
      <c r="C12" s="39"/>
    </row>
  </sheetData>
  <mergeCells count="3">
    <mergeCell ref="A3:A4"/>
    <mergeCell ref="B3:B4"/>
    <mergeCell ref="C3:C4"/>
  </mergeCells>
  <pageMargins left="0.7" right="0.7" top="0.78740157499999996" bottom="0.78740157499999996" header="0.3" footer="0.3"/>
  <pageSetup paperSize="8" scale="9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bodování PF-D 2020</vt:lpstr>
      <vt:lpstr>dotace</vt:lpstr>
      <vt:lpstr>slovní hodnocení</vt:lpstr>
    </vt:vector>
  </TitlesOfParts>
  <Company>ATC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Roubíček Vít</dc:creator>
  <cp:lastModifiedBy>Roubíček Vít</cp:lastModifiedBy>
  <cp:lastPrinted>2020-03-02T15:02:33Z</cp:lastPrinted>
  <dcterms:created xsi:type="dcterms:W3CDTF">2019-02-27T12:54:53Z</dcterms:created>
  <dcterms:modified xsi:type="dcterms:W3CDTF">2020-03-16T12:14:45Z</dcterms:modified>
</cp:coreProperties>
</file>