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6440"/>
  </bookViews>
  <sheets>
    <sheet name="Podpora překladu 2017_žádosti" sheetId="1" r:id="rId1"/>
  </sheets>
  <calcPr calcId="145621"/>
</workbook>
</file>

<file path=xl/calcChain.xml><?xml version="1.0" encoding="utf-8"?>
<calcChain xmlns="http://schemas.openxmlformats.org/spreadsheetml/2006/main">
  <c r="F98" i="1" l="1"/>
  <c r="E98" i="1"/>
  <c r="D98" i="1"/>
  <c r="F97" i="1"/>
  <c r="F96" i="1"/>
  <c r="F95" i="1"/>
  <c r="F94" i="1"/>
  <c r="F93" i="1"/>
  <c r="F92" i="1"/>
  <c r="F91" i="1"/>
  <c r="F90" i="1"/>
  <c r="F89" i="1"/>
  <c r="F88" i="1"/>
  <c r="G88" i="1" s="1"/>
  <c r="F87" i="1"/>
  <c r="G87" i="1" s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G50" i="1" s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G37" i="1" s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G10" i="1" s="1"/>
  <c r="F9" i="1"/>
  <c r="F8" i="1"/>
  <c r="F7" i="1"/>
  <c r="F6" i="1"/>
  <c r="F5" i="1"/>
  <c r="F4" i="1"/>
  <c r="G98" i="1" l="1"/>
</calcChain>
</file>

<file path=xl/sharedStrings.xml><?xml version="1.0" encoding="utf-8"?>
<sst xmlns="http://schemas.openxmlformats.org/spreadsheetml/2006/main" count="292" uniqueCount="166">
  <si>
    <t>Žadatel</t>
  </si>
  <si>
    <t>Název projektu</t>
  </si>
  <si>
    <t>Požadavek</t>
  </si>
  <si>
    <t>Dotace</t>
  </si>
  <si>
    <t>Hodnocení komise</t>
  </si>
  <si>
    <t>Metropolis Media, Maďarsko</t>
  </si>
  <si>
    <t>Vladimír Páral: Romeo &amp; Julie 2300</t>
  </si>
  <si>
    <t>B</t>
  </si>
  <si>
    <t>Pegasus, Nizozemsko</t>
  </si>
  <si>
    <t>Vladislav Vančura: Rozmarné léto</t>
  </si>
  <si>
    <t>A</t>
  </si>
  <si>
    <t>Vladislav Vančura: Luk královny Dorotky</t>
  </si>
  <si>
    <t>Impedimenta, Španělsko</t>
  </si>
  <si>
    <t>Jiří Kratochvil: Dobrou noc, sladké sny</t>
  </si>
  <si>
    <t>ET Haini, Bulharsko</t>
  </si>
  <si>
    <t>Jiří Žáček: Sonety</t>
  </si>
  <si>
    <t>Setsafa, Egypt</t>
  </si>
  <si>
    <t>Bianca Bellová: Jezero</t>
  </si>
  <si>
    <t>Družina, Slovinsko</t>
  </si>
  <si>
    <t>František Kožík: Kronika života a vlády Karla IV.</t>
  </si>
  <si>
    <t>C</t>
  </si>
  <si>
    <t>Flower City, Čína</t>
  </si>
  <si>
    <t>Bohumil Hrabal: Slavnosti sněženek</t>
  </si>
  <si>
    <t>Bohumil Hrabal: Ostře sledované vlaky</t>
  </si>
  <si>
    <t>Slavica Publishers, USA</t>
  </si>
  <si>
    <t>Bohumil Hrabal: Morytáty a legendy</t>
  </si>
  <si>
    <t>Al Kotob Khan, Egypt</t>
  </si>
  <si>
    <t>Stanislav Komárek: Mandaríni</t>
  </si>
  <si>
    <t>Jáchym Topol: Noční práce</t>
  </si>
  <si>
    <t>Karel Čapek: Povídky z druhé kapsy</t>
  </si>
  <si>
    <t>Karel Čapek: Povídky z jedné kapsy</t>
  </si>
  <si>
    <t>Petra Hůlová: Macocha</t>
  </si>
  <si>
    <t>Voland &amp; Quist, Německo</t>
  </si>
  <si>
    <t>Martina Lisa, ed.: Poslední metro. Antologie české prózy a poezie</t>
  </si>
  <si>
    <t>Maydab Performance, Španělsko</t>
  </si>
  <si>
    <t>David Zábranský: Šternův pokus milovat</t>
  </si>
  <si>
    <t>Petr Šabach: Občanský průkaz</t>
  </si>
  <si>
    <t>Sleiman Bakhti, Libanon</t>
  </si>
  <si>
    <t>Karel Čapek: Obyčejný život</t>
  </si>
  <si>
    <t>Karolinum, ČR</t>
  </si>
  <si>
    <t>Bohuslav Reynek: Vybrané básně</t>
  </si>
  <si>
    <t>Hohe, Etiopie</t>
  </si>
  <si>
    <t>Ladislav Klíma: Utrpení knížete Sternenhocha</t>
  </si>
  <si>
    <t>Richard Weiner: Hra doopravdy</t>
  </si>
  <si>
    <t>Paulinas, Portugalsko</t>
  </si>
  <si>
    <t>Tomáš Halík: Chci, abys byl</t>
  </si>
  <si>
    <t>Lettera, Bulharsko</t>
  </si>
  <si>
    <t>Václav Kaplický: Kladivo na čarodějnice</t>
  </si>
  <si>
    <t>Zmicier Kolas, Bělorusko</t>
  </si>
  <si>
    <t>Jaroslav Vrchlický: Výbor z poezie</t>
  </si>
  <si>
    <t>IK Persey, Bulharsko</t>
  </si>
  <si>
    <t>Petra Hůlová: Paměť mojí babičce</t>
  </si>
  <si>
    <t>Bonfirraro, Itálie</t>
  </si>
  <si>
    <t>Martin Vopěnka: Moje cesta do ztracena</t>
  </si>
  <si>
    <t>Petergailis, Litva</t>
  </si>
  <si>
    <t>Emil Hakl: O rodičích a dětech; Pravidla směšného chování</t>
  </si>
  <si>
    <t>Silkefyret, Dánsko</t>
  </si>
  <si>
    <t>Jáchym Topol: Chladnou zemí</t>
  </si>
  <si>
    <t>Templum, Makedonie</t>
  </si>
  <si>
    <t>Jiří Mahen: Kamarádi svobody</t>
  </si>
  <si>
    <t>Rudolf Těsnohlídek: Liška Bystrouška</t>
  </si>
  <si>
    <t>Gdańsk University Press, Polsko</t>
  </si>
  <si>
    <t>Martin Nodl: Středověk v nás</t>
  </si>
  <si>
    <t>Stara Szkola, Polsko</t>
  </si>
  <si>
    <t>Michal Viewegh: Biomanžel</t>
  </si>
  <si>
    <t>Evžen Boček: Deník kastelána</t>
  </si>
  <si>
    <t>Irena Dousková: Medvědí tanec</t>
  </si>
  <si>
    <t>Begemot, Makedonie</t>
  </si>
  <si>
    <t>Daniela Hodrová: Točité věty</t>
  </si>
  <si>
    <t>Znannia, Ukrajina</t>
  </si>
  <si>
    <t>Anna Bolavá: Do tmy</t>
  </si>
  <si>
    <t>Vostok, Makedonie</t>
  </si>
  <si>
    <t>Jaroslav Hašek: Můj obchod se psy</t>
  </si>
  <si>
    <t>Melik-Pashaev, Rusko</t>
  </si>
  <si>
    <r>
      <rPr>
        <sz val="10"/>
        <color indexed="8"/>
        <rFont val="Arial CE"/>
      </rPr>
      <t xml:space="preserve">Miloš Macourek/Adolf Born: Mach </t>
    </r>
    <r>
      <rPr>
        <sz val="10"/>
        <color indexed="8"/>
        <rFont val="Calibri"/>
      </rPr>
      <t xml:space="preserve">&amp; </t>
    </r>
    <r>
      <rPr>
        <sz val="10"/>
        <color indexed="8"/>
        <rFont val="Arial CE"/>
      </rPr>
      <t>Šebestová</t>
    </r>
  </si>
  <si>
    <t>Zirimiri, Nizozemsko</t>
  </si>
  <si>
    <t>Patrik Ouředník: Ad acta</t>
  </si>
  <si>
    <t>Atmosphere Libri, Itálie</t>
  </si>
  <si>
    <t>Markéta Pilátová: Žluté oči vedou domů</t>
  </si>
  <si>
    <t>Palice dubove, Slovinsko</t>
  </si>
  <si>
    <t>Jan Němec: Dějiny světla</t>
  </si>
  <si>
    <t>Voetnoot, Belgie</t>
  </si>
  <si>
    <t>Egon Hostovský: Poslání</t>
  </si>
  <si>
    <t>Jan Neruda: Figurky</t>
  </si>
  <si>
    <t>Paradox, Bulharsko</t>
  </si>
  <si>
    <t>Ludvík Vaculík: Český snář</t>
  </si>
  <si>
    <t>Quodlibet, Itálie</t>
  </si>
  <si>
    <t>Patrik Ouředník: Europeana</t>
  </si>
  <si>
    <t>Qudulibri, Itálie</t>
  </si>
  <si>
    <t>Lenka Daňhelová: Výbor z poezie</t>
  </si>
  <si>
    <t>Ergo, Bulharsko</t>
  </si>
  <si>
    <t>Hana Andronikova: Nebe nemá dno</t>
  </si>
  <si>
    <t>Laguna, Srbsko</t>
  </si>
  <si>
    <t>Poldi libri, Itálie</t>
  </si>
  <si>
    <t>Jaroslav Rudiš: Konec punku v Helsinkách</t>
  </si>
  <si>
    <t>Viktor Dyk: Krysař</t>
  </si>
  <si>
    <t>Ejal, Albánie</t>
  </si>
  <si>
    <t>Radka Denemarková: Peníze od Hitlera</t>
  </si>
  <si>
    <t>Ondřej Štindl: Mondschein</t>
  </si>
  <si>
    <t>Napkút, Maďarsko</t>
  </si>
  <si>
    <t>Různí autoři: Antologie současného českého dramatu</t>
  </si>
  <si>
    <t>Lider, Rumunsko</t>
  </si>
  <si>
    <t>Otokar Březina: Výbor z díla</t>
  </si>
  <si>
    <t>Ksiazkowe klimaty, Polsko</t>
  </si>
  <si>
    <t>Matěj Hořava: Pálenka</t>
  </si>
  <si>
    <t>Radka Denemarková: Kobold</t>
  </si>
  <si>
    <t>Antonín Bajaja: Na krásné modré Dřevnici</t>
  </si>
  <si>
    <t>La fuga, Španělsko</t>
  </si>
  <si>
    <t>Antologie české humoristické povídky</t>
  </si>
  <si>
    <t>Makedonika Litera, Makedonie</t>
  </si>
  <si>
    <t>Petr Stančík: Mlýn na mumie</t>
  </si>
  <si>
    <t>Mtsignobari, Gruzie</t>
  </si>
  <si>
    <t>Petr Šabach: Máslem dolů</t>
  </si>
  <si>
    <t>Clio, Srbsko</t>
  </si>
  <si>
    <t>Marek Toman: Chvála oportunismu</t>
  </si>
  <si>
    <t>Mohorjeva družba, Slovinsko</t>
  </si>
  <si>
    <t>Petra Soukupová: Pod sněhem</t>
  </si>
  <si>
    <t>Glagoslav, Nizozemsko</t>
  </si>
  <si>
    <t>Jan Balabán: Možná že odcházíme</t>
  </si>
  <si>
    <t>Neofelis, Německo</t>
  </si>
  <si>
    <t>Barbora Schnelle, ed.: Nové české drama</t>
  </si>
  <si>
    <t>Afera, Polsko</t>
  </si>
  <si>
    <t>Jantar, Velká Británie</t>
  </si>
  <si>
    <t>Daniela Hodrová: Kukly</t>
  </si>
  <si>
    <t>Petra Hůlová: Umělohmotný třípokoj</t>
  </si>
  <si>
    <t>Hena, Chorvatsko</t>
  </si>
  <si>
    <t>Jakuba Katalpa: Němci</t>
  </si>
  <si>
    <t>SIA, Litva</t>
  </si>
  <si>
    <t>Jaroslav Hašek: Tajemství mého pobytu v Rusku</t>
  </si>
  <si>
    <t>Armando, Itálie</t>
  </si>
  <si>
    <t>Radka Denemarková: Příspěvek k dějinám radosti</t>
  </si>
  <si>
    <t>Antolog, Makedonie</t>
  </si>
  <si>
    <t>Michal Ajvaz: Prázdné ulice</t>
  </si>
  <si>
    <t>Viktor Fischl: Jeruzalémské povídky/Kafka v Jeruzalému</t>
  </si>
  <si>
    <t>Keller, Itálie</t>
  </si>
  <si>
    <t>Kateřina Tučková: Žítkovské bohyně</t>
  </si>
  <si>
    <t>Ota Pavel: Jak jsem potkal ryby</t>
  </si>
  <si>
    <t>Castel vecchi, Itálie</t>
  </si>
  <si>
    <t>Karel Schulz: Kámen a bolest</t>
  </si>
  <si>
    <t>Modrijan, Slovinsko</t>
  </si>
  <si>
    <t>Ladislav Klíma: Slavná Nemesis/Vlastní životopis</t>
  </si>
  <si>
    <t>Miraggi, Itálie</t>
  </si>
  <si>
    <t>Jan Němec: Nepodávej ruku číšníkovi</t>
  </si>
  <si>
    <t>Meteor, Rumunsko</t>
  </si>
  <si>
    <t>Vladimír Holan: Bolest/Toskána</t>
  </si>
  <si>
    <t>Polo Printer, Brazílie</t>
  </si>
  <si>
    <t>Karel Čapek: Krakatit</t>
  </si>
  <si>
    <t>Vladislav Vančura: Marketa Lazarová</t>
  </si>
  <si>
    <t>Noran Libro, Maďarsko</t>
  </si>
  <si>
    <t>Dora Čechova: Nechtěl jsem být Leninem</t>
  </si>
  <si>
    <t>Zdeněk Svěrák: Nové povídky</t>
  </si>
  <si>
    <t>Schena Service, Itálie</t>
  </si>
  <si>
    <t>Jiří Mucha: Alfons Mucha</t>
  </si>
  <si>
    <t>Happy Reading Books, Jižní Korea</t>
  </si>
  <si>
    <t>Michal Ajvaz: Druhé město</t>
  </si>
  <si>
    <t>Karel Čapek: Továrna na absolutno</t>
  </si>
  <si>
    <t>Romarin, Francie</t>
  </si>
  <si>
    <t>Bohuslav Reynek: Dopisy Bohumile</t>
  </si>
  <si>
    <t>Vita e pensiero, Itálie</t>
  </si>
  <si>
    <t>Wallstein, Německo</t>
  </si>
  <si>
    <t>Vratislav Vaníček: Svatý Václav</t>
  </si>
  <si>
    <t>Celkem</t>
  </si>
  <si>
    <r>
      <t>1</t>
    </r>
    <r>
      <rPr>
        <b/>
        <sz val="10"/>
        <color indexed="8"/>
        <rFont val="Calibri"/>
      </rPr>
      <t>€</t>
    </r>
    <r>
      <rPr>
        <b/>
        <sz val="9"/>
        <color indexed="8"/>
        <rFont val="Arial CE"/>
      </rPr>
      <t xml:space="preserve"> = </t>
    </r>
    <r>
      <rPr>
        <b/>
        <sz val="10"/>
        <color indexed="8"/>
        <rFont val="Arial CE"/>
      </rPr>
      <t>27 Kč</t>
    </r>
  </si>
  <si>
    <t>Požadavek (€)</t>
  </si>
  <si>
    <t>Požadavek (Kč)</t>
  </si>
  <si>
    <t>List of Supported Translations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</si>
</sst>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 Kč&quot;"/>
    <numFmt numFmtId="165" formatCode="&quot; &quot;* #,##0&quot; &quot;[$€-2]&quot; &quot;;&quot;-&quot;* #,##0&quot; &quot;[$€-2]&quot; &quot;;&quot; &quot;* &quot;-&quot;??&quot; &quot;[$€-2]&quot; &quot;"/>
  </numFmts>
  <fonts count="10" x14ac:knownFonts="1">
    <font>
      <sz val="10"/>
      <color indexed="8"/>
      <name val="Arial CE"/>
    </font>
    <font>
      <b/>
      <sz val="16"/>
      <color indexed="8"/>
      <name val="Arial CE"/>
    </font>
    <font>
      <b/>
      <sz val="10"/>
      <color indexed="8"/>
      <name val="Arial CE"/>
    </font>
    <font>
      <b/>
      <sz val="10"/>
      <color indexed="8"/>
      <name val="Calibri"/>
    </font>
    <font>
      <b/>
      <sz val="9"/>
      <color indexed="8"/>
      <name val="Arial CE"/>
    </font>
    <font>
      <sz val="10"/>
      <color indexed="8"/>
      <name val="Arial"/>
    </font>
    <font>
      <b/>
      <sz val="10"/>
      <color indexed="8"/>
      <name val="Arial"/>
    </font>
    <font>
      <sz val="10"/>
      <color indexed="8"/>
      <name val="Calibri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6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/>
    <xf numFmtId="49" fontId="1" fillId="2" borderId="2" xfId="0" applyNumberFormat="1" applyFont="1" applyFill="1" applyBorder="1" applyAlignment="1"/>
    <xf numFmtId="0" fontId="0" fillId="2" borderId="3" xfId="0" applyNumberFormat="1" applyFont="1" applyFill="1" applyBorder="1" applyAlignment="1"/>
    <xf numFmtId="0" fontId="0" fillId="2" borderId="4" xfId="0" applyFont="1" applyFill="1" applyBorder="1" applyAlignment="1"/>
    <xf numFmtId="3" fontId="0" fillId="2" borderId="5" xfId="0" applyNumberFormat="1" applyFont="1" applyFill="1" applyBorder="1" applyAlignment="1"/>
    <xf numFmtId="0" fontId="0" fillId="2" borderId="5" xfId="0" applyNumberFormat="1" applyFont="1" applyFill="1" applyBorder="1" applyAlignment="1"/>
    <xf numFmtId="0" fontId="0" fillId="2" borderId="6" xfId="0" applyFont="1" applyFill="1" applyBorder="1" applyAlignment="1"/>
    <xf numFmtId="0" fontId="0" fillId="2" borderId="7" xfId="0" applyFont="1" applyFill="1" applyBorder="1" applyAlignment="1"/>
    <xf numFmtId="0" fontId="0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left"/>
    </xf>
    <xf numFmtId="0" fontId="0" fillId="2" borderId="2" xfId="0" applyNumberFormat="1" applyFont="1" applyFill="1" applyBorder="1" applyAlignment="1"/>
    <xf numFmtId="0" fontId="0" fillId="2" borderId="7" xfId="0" applyNumberFormat="1" applyFont="1" applyFill="1" applyBorder="1" applyAlignment="1"/>
    <xf numFmtId="0" fontId="2" fillId="2" borderId="9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left" wrapText="1"/>
    </xf>
    <xf numFmtId="49" fontId="2" fillId="2" borderId="2" xfId="0" applyNumberFormat="1" applyFont="1" applyFill="1" applyBorder="1" applyAlignment="1">
      <alignment wrapText="1"/>
    </xf>
    <xf numFmtId="0" fontId="0" fillId="2" borderId="10" xfId="0" applyNumberFormat="1" applyFont="1" applyFill="1" applyBorder="1" applyAlignment="1"/>
    <xf numFmtId="49" fontId="5" fillId="2" borderId="11" xfId="0" applyNumberFormat="1" applyFont="1" applyFill="1" applyBorder="1" applyAlignment="1">
      <alignment wrapText="1"/>
    </xf>
    <xf numFmtId="3" fontId="5" fillId="2" borderId="11" xfId="0" applyNumberFormat="1" applyFont="1" applyFill="1" applyBorder="1" applyAlignment="1"/>
    <xf numFmtId="165" fontId="5" fillId="2" borderId="11" xfId="0" applyNumberFormat="1" applyFont="1" applyFill="1" applyBorder="1" applyAlignment="1"/>
    <xf numFmtId="164" fontId="5" fillId="2" borderId="11" xfId="0" applyNumberFormat="1" applyFont="1" applyFill="1" applyBorder="1" applyAlignment="1"/>
    <xf numFmtId="164" fontId="6" fillId="2" borderId="12" xfId="0" applyNumberFormat="1" applyFont="1" applyFill="1" applyBorder="1" applyAlignment="1"/>
    <xf numFmtId="49" fontId="5" fillId="2" borderId="14" xfId="0" applyNumberFormat="1" applyFont="1" applyFill="1" applyBorder="1" applyAlignment="1">
      <alignment wrapText="1"/>
    </xf>
    <xf numFmtId="3" fontId="5" fillId="2" borderId="14" xfId="0" applyNumberFormat="1" applyFont="1" applyFill="1" applyBorder="1" applyAlignment="1"/>
    <xf numFmtId="165" fontId="5" fillId="2" borderId="14" xfId="0" applyNumberFormat="1" applyFont="1" applyFill="1" applyBorder="1" applyAlignment="1"/>
    <xf numFmtId="164" fontId="5" fillId="2" borderId="14" xfId="0" applyNumberFormat="1" applyFont="1" applyFill="1" applyBorder="1" applyAlignment="1"/>
    <xf numFmtId="164" fontId="6" fillId="2" borderId="1" xfId="0" applyNumberFormat="1" applyFont="1" applyFill="1" applyBorder="1" applyAlignment="1"/>
    <xf numFmtId="0" fontId="0" fillId="2" borderId="15" xfId="0" applyFont="1" applyFill="1" applyBorder="1" applyAlignment="1"/>
    <xf numFmtId="49" fontId="0" fillId="2" borderId="14" xfId="0" applyNumberFormat="1" applyFont="1" applyFill="1" applyBorder="1" applyAlignment="1">
      <alignment wrapText="1"/>
    </xf>
    <xf numFmtId="49" fontId="0" fillId="2" borderId="14" xfId="0" applyNumberFormat="1" applyFont="1" applyFill="1" applyBorder="1" applyAlignment="1">
      <alignment vertical="center" wrapText="1"/>
    </xf>
    <xf numFmtId="3" fontId="0" fillId="2" borderId="14" xfId="0" applyNumberFormat="1" applyFont="1" applyFill="1" applyBorder="1" applyAlignment="1"/>
    <xf numFmtId="165" fontId="0" fillId="2" borderId="14" xfId="0" applyNumberFormat="1" applyFont="1" applyFill="1" applyBorder="1" applyAlignment="1"/>
    <xf numFmtId="49" fontId="0" fillId="2" borderId="9" xfId="0" applyNumberFormat="1" applyFont="1" applyFill="1" applyBorder="1" applyAlignment="1">
      <alignment horizontal="right"/>
    </xf>
    <xf numFmtId="0" fontId="0" fillId="2" borderId="14" xfId="0" applyNumberFormat="1" applyFont="1" applyFill="1" applyBorder="1" applyAlignment="1"/>
    <xf numFmtId="0" fontId="0" fillId="2" borderId="7" xfId="0" applyNumberFormat="1" applyFont="1" applyFill="1" applyBorder="1" applyAlignment="1">
      <alignment wrapText="1"/>
    </xf>
    <xf numFmtId="49" fontId="0" fillId="2" borderId="5" xfId="0" applyNumberFormat="1" applyFont="1" applyFill="1" applyBorder="1" applyAlignment="1">
      <alignment wrapText="1"/>
    </xf>
    <xf numFmtId="165" fontId="0" fillId="2" borderId="5" xfId="0" applyNumberFormat="1" applyFont="1" applyFill="1" applyBorder="1" applyAlignment="1"/>
    <xf numFmtId="164" fontId="5" fillId="2" borderId="5" xfId="0" applyNumberFormat="1" applyFont="1" applyFill="1" applyBorder="1" applyAlignment="1"/>
    <xf numFmtId="164" fontId="6" fillId="2" borderId="16" xfId="0" applyNumberFormat="1" applyFont="1" applyFill="1" applyBorder="1" applyAlignment="1"/>
    <xf numFmtId="49" fontId="2" fillId="2" borderId="2" xfId="0" applyNumberFormat="1" applyFont="1" applyFill="1" applyBorder="1" applyAlignment="1"/>
    <xf numFmtId="0" fontId="2" fillId="2" borderId="2" xfId="0" applyNumberFormat="1" applyFont="1" applyFill="1" applyBorder="1" applyAlignment="1"/>
    <xf numFmtId="3" fontId="2" fillId="2" borderId="2" xfId="0" applyNumberFormat="1" applyFont="1" applyFill="1" applyBorder="1" applyAlignment="1"/>
    <xf numFmtId="164" fontId="2" fillId="2" borderId="2" xfId="0" applyNumberFormat="1" applyFont="1" applyFill="1" applyBorder="1" applyAlignment="1"/>
    <xf numFmtId="0" fontId="0" fillId="2" borderId="17" xfId="0" applyNumberFormat="1" applyFont="1" applyFill="1" applyBorder="1" applyAlignment="1">
      <alignment horizontal="right"/>
    </xf>
    <xf numFmtId="0" fontId="0" fillId="2" borderId="18" xfId="0" applyNumberFormat="1" applyFont="1" applyFill="1" applyBorder="1" applyAlignment="1"/>
    <xf numFmtId="0" fontId="0" fillId="2" borderId="19" xfId="0" applyFont="1" applyFill="1" applyBorder="1" applyAlignment="1"/>
    <xf numFmtId="0" fontId="2" fillId="2" borderId="7" xfId="0" applyNumberFormat="1" applyFont="1" applyFill="1" applyBorder="1" applyAlignment="1"/>
    <xf numFmtId="165" fontId="8" fillId="2" borderId="14" xfId="0" applyNumberFormat="1" applyFont="1" applyFill="1" applyBorder="1" applyAlignment="1">
      <alignment horizontal="left"/>
    </xf>
    <xf numFmtId="0" fontId="0" fillId="3" borderId="7" xfId="0" applyFont="1" applyFill="1" applyBorder="1" applyAlignment="1"/>
    <xf numFmtId="0" fontId="0" fillId="3" borderId="8" xfId="0" applyNumberFormat="1" applyFont="1" applyFill="1" applyBorder="1" applyAlignment="1"/>
    <xf numFmtId="49" fontId="0" fillId="3" borderId="8" xfId="0" applyNumberFormat="1" applyFont="1" applyFill="1" applyBorder="1" applyAlignment="1"/>
    <xf numFmtId="0" fontId="0" fillId="3" borderId="7" xfId="0" applyNumberFormat="1" applyFont="1" applyFill="1" applyBorder="1" applyAlignment="1"/>
    <xf numFmtId="49" fontId="0" fillId="3" borderId="7" xfId="0" applyNumberFormat="1" applyFont="1" applyFill="1" applyBorder="1" applyAlignment="1"/>
    <xf numFmtId="49" fontId="0" fillId="3" borderId="20" xfId="0" applyNumberFormat="1" applyFont="1" applyFill="1" applyBorder="1" applyAlignment="1"/>
    <xf numFmtId="0" fontId="0" fillId="3" borderId="20" xfId="0" applyNumberFormat="1" applyFont="1" applyFill="1" applyBorder="1" applyAlignment="1"/>
    <xf numFmtId="0" fontId="2" fillId="3" borderId="8" xfId="0" applyNumberFormat="1" applyFont="1" applyFill="1" applyBorder="1" applyAlignment="1"/>
    <xf numFmtId="0" fontId="2" fillId="3" borderId="7" xfId="0" applyNumberFormat="1" applyFont="1" applyFill="1" applyBorder="1" applyAlignment="1"/>
    <xf numFmtId="49" fontId="9" fillId="2" borderId="13" xfId="0" applyNumberFormat="1" applyFont="1" applyFill="1" applyBorder="1" applyAlignment="1">
      <alignment horizontal="right"/>
    </xf>
    <xf numFmtId="49" fontId="9" fillId="2" borderId="9" xfId="0" applyNumberFormat="1" applyFont="1" applyFill="1" applyBorder="1" applyAlignment="1">
      <alignment horizontal="right"/>
    </xf>
    <xf numFmtId="49" fontId="0" fillId="2" borderId="9" xfId="0" applyNumberFormat="1" applyFont="1" applyFill="1" applyBorder="1" applyAlignment="1">
      <alignment horizontal="right" wrapText="1"/>
    </xf>
  </cellXfs>
  <cellStyles count="1">
    <cellStyle name="Normální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2600"/>
      <rgbColor rgb="FFFF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Motiv systém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iv systému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iv systém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56"/>
  <sheetViews>
    <sheetView showGridLines="0" tabSelected="1" workbookViewId="0">
      <selection activeCell="B1" sqref="B1"/>
    </sheetView>
  </sheetViews>
  <sheetFormatPr defaultColWidth="9.140625" defaultRowHeight="24.95" customHeight="1" x14ac:dyDescent="0.2"/>
  <cols>
    <col min="1" max="1" width="4.140625" style="1" customWidth="1"/>
    <col min="2" max="2" width="36.7109375" style="1" customWidth="1"/>
    <col min="3" max="3" width="42.7109375" style="1" customWidth="1"/>
    <col min="4" max="4" width="9.140625" style="1" hidden="1" customWidth="1"/>
    <col min="5" max="5" width="15.5703125" style="1" customWidth="1"/>
    <col min="6" max="6" width="15.28515625" style="1" customWidth="1"/>
    <col min="7" max="7" width="14.5703125" style="1" customWidth="1"/>
    <col min="8" max="8" width="13.7109375" style="1" customWidth="1"/>
    <col min="9" max="9" width="10.28515625" style="1" customWidth="1"/>
    <col min="10" max="10" width="57.85546875" style="1" customWidth="1"/>
    <col min="11" max="256" width="9.140625" style="1" customWidth="1"/>
  </cols>
  <sheetData>
    <row r="1" spans="1:26" ht="24.75" customHeight="1" thickBot="1" x14ac:dyDescent="0.35">
      <c r="A1" s="2"/>
      <c r="B1" s="3" t="s">
        <v>165</v>
      </c>
      <c r="C1" s="4"/>
      <c r="D1" s="5"/>
      <c r="E1" s="6"/>
      <c r="F1" s="6"/>
      <c r="G1" s="6"/>
      <c r="H1" s="7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24.95" customHeight="1" thickBot="1" x14ac:dyDescent="0.25">
      <c r="A2" s="2"/>
      <c r="B2" s="10"/>
      <c r="C2" s="10"/>
      <c r="D2" s="10"/>
      <c r="E2" s="11"/>
      <c r="F2" s="12" t="s">
        <v>162</v>
      </c>
      <c r="G2" s="11"/>
      <c r="H2" s="13"/>
      <c r="I2" s="51"/>
      <c r="J2" s="53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9"/>
      <c r="X2" s="9"/>
      <c r="Y2" s="9"/>
      <c r="Z2" s="9"/>
    </row>
    <row r="3" spans="1:26" ht="35.25" customHeight="1" thickBot="1" x14ac:dyDescent="0.25">
      <c r="A3" s="15"/>
      <c r="B3" s="12" t="s">
        <v>0</v>
      </c>
      <c r="C3" s="12" t="s">
        <v>1</v>
      </c>
      <c r="D3" s="16" t="s">
        <v>2</v>
      </c>
      <c r="E3" s="16" t="s">
        <v>163</v>
      </c>
      <c r="F3" s="16" t="s">
        <v>164</v>
      </c>
      <c r="G3" s="16" t="s">
        <v>3</v>
      </c>
      <c r="H3" s="17" t="s">
        <v>4</v>
      </c>
      <c r="I3" s="52"/>
      <c r="J3" s="53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24.95" customHeight="1" x14ac:dyDescent="0.2">
      <c r="A4" s="18">
        <v>1</v>
      </c>
      <c r="B4" s="19" t="s">
        <v>5</v>
      </c>
      <c r="C4" s="19" t="s">
        <v>6</v>
      </c>
      <c r="D4" s="20"/>
      <c r="E4" s="21">
        <v>1615</v>
      </c>
      <c r="F4" s="22">
        <f t="shared" ref="F4:F35" si="0">27*E4</f>
        <v>43605</v>
      </c>
      <c r="G4" s="23">
        <v>22000</v>
      </c>
      <c r="H4" s="59" t="s">
        <v>7</v>
      </c>
      <c r="I4" s="51"/>
      <c r="J4" s="53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9"/>
      <c r="X4" s="9"/>
      <c r="Y4" s="9"/>
      <c r="Z4" s="9"/>
    </row>
    <row r="5" spans="1:26" ht="24.95" customHeight="1" x14ac:dyDescent="0.2">
      <c r="A5" s="18">
        <v>2</v>
      </c>
      <c r="B5" s="24" t="s">
        <v>8</v>
      </c>
      <c r="C5" s="24" t="s">
        <v>9</v>
      </c>
      <c r="D5" s="25"/>
      <c r="E5" s="26">
        <v>1200</v>
      </c>
      <c r="F5" s="27">
        <f t="shared" si="0"/>
        <v>32400</v>
      </c>
      <c r="G5" s="28">
        <v>30000</v>
      </c>
      <c r="H5" s="60" t="s">
        <v>10</v>
      </c>
      <c r="I5" s="51"/>
      <c r="J5" s="53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9"/>
      <c r="X5" s="9"/>
      <c r="Y5" s="9"/>
      <c r="Z5" s="9"/>
    </row>
    <row r="6" spans="1:26" ht="24.95" customHeight="1" x14ac:dyDescent="0.2">
      <c r="A6" s="18">
        <v>3</v>
      </c>
      <c r="B6" s="24" t="s">
        <v>8</v>
      </c>
      <c r="C6" s="24" t="s">
        <v>11</v>
      </c>
      <c r="D6" s="25"/>
      <c r="E6" s="26">
        <v>900</v>
      </c>
      <c r="F6" s="27">
        <f t="shared" si="0"/>
        <v>24300</v>
      </c>
      <c r="G6" s="28">
        <v>13000</v>
      </c>
      <c r="H6" s="60" t="s">
        <v>7</v>
      </c>
      <c r="I6" s="51"/>
      <c r="J6" s="53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4.95" customHeight="1" x14ac:dyDescent="0.2">
      <c r="A7" s="18">
        <v>4</v>
      </c>
      <c r="B7" s="24" t="s">
        <v>12</v>
      </c>
      <c r="C7" s="24" t="s">
        <v>13</v>
      </c>
      <c r="D7" s="25"/>
      <c r="E7" s="26">
        <v>3378</v>
      </c>
      <c r="F7" s="27">
        <f t="shared" si="0"/>
        <v>91206</v>
      </c>
      <c r="G7" s="28">
        <v>85000</v>
      </c>
      <c r="H7" s="60" t="s">
        <v>10</v>
      </c>
      <c r="I7" s="51"/>
      <c r="J7" s="53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24.95" customHeight="1" x14ac:dyDescent="0.2">
      <c r="A8" s="18">
        <v>5</v>
      </c>
      <c r="B8" s="24" t="s">
        <v>14</v>
      </c>
      <c r="C8" s="24" t="s">
        <v>15</v>
      </c>
      <c r="D8" s="25"/>
      <c r="E8" s="26">
        <v>1800</v>
      </c>
      <c r="F8" s="27">
        <f t="shared" si="0"/>
        <v>48600</v>
      </c>
      <c r="G8" s="28">
        <v>25000</v>
      </c>
      <c r="H8" s="60" t="s">
        <v>7</v>
      </c>
      <c r="I8" s="51"/>
      <c r="J8" s="54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24.95" customHeight="1" x14ac:dyDescent="0.2">
      <c r="A9" s="18">
        <v>6</v>
      </c>
      <c r="B9" s="24" t="s">
        <v>16</v>
      </c>
      <c r="C9" s="24" t="s">
        <v>17</v>
      </c>
      <c r="D9" s="25"/>
      <c r="E9" s="26">
        <v>3162</v>
      </c>
      <c r="F9" s="27">
        <f t="shared" si="0"/>
        <v>85374</v>
      </c>
      <c r="G9" s="28">
        <v>70000</v>
      </c>
      <c r="H9" s="60" t="s">
        <v>10</v>
      </c>
      <c r="I9" s="51"/>
      <c r="J9" s="53"/>
      <c r="K9" s="14"/>
      <c r="L9" s="14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4.95" customHeight="1" x14ac:dyDescent="0.2">
      <c r="A10" s="18">
        <v>7</v>
      </c>
      <c r="B10" s="24" t="s">
        <v>18</v>
      </c>
      <c r="C10" s="24" t="s">
        <v>19</v>
      </c>
      <c r="D10" s="25"/>
      <c r="E10" s="26">
        <v>5640</v>
      </c>
      <c r="F10" s="27">
        <f t="shared" si="0"/>
        <v>152280</v>
      </c>
      <c r="G10" s="28">
        <f>F10*I10</f>
        <v>0</v>
      </c>
      <c r="H10" s="60" t="s">
        <v>20</v>
      </c>
      <c r="I10" s="51"/>
      <c r="J10" s="53"/>
      <c r="K10" s="14"/>
      <c r="L10" s="14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4.95" customHeight="1" x14ac:dyDescent="0.2">
      <c r="A11" s="18">
        <v>8</v>
      </c>
      <c r="B11" s="24" t="s">
        <v>21</v>
      </c>
      <c r="C11" s="24" t="s">
        <v>22</v>
      </c>
      <c r="D11" s="25"/>
      <c r="E11" s="26">
        <v>2154</v>
      </c>
      <c r="F11" s="27">
        <f t="shared" si="0"/>
        <v>58158</v>
      </c>
      <c r="G11" s="28">
        <v>54000</v>
      </c>
      <c r="H11" s="60" t="s">
        <v>10</v>
      </c>
      <c r="I11" s="51"/>
      <c r="J11" s="53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24.95" customHeight="1" x14ac:dyDescent="0.2">
      <c r="A12" s="18">
        <v>9</v>
      </c>
      <c r="B12" s="24" t="s">
        <v>21</v>
      </c>
      <c r="C12" s="24" t="s">
        <v>23</v>
      </c>
      <c r="D12" s="25"/>
      <c r="E12" s="26">
        <v>2020</v>
      </c>
      <c r="F12" s="27">
        <f t="shared" si="0"/>
        <v>54540</v>
      </c>
      <c r="G12" s="28">
        <v>50000</v>
      </c>
      <c r="H12" s="60" t="s">
        <v>10</v>
      </c>
      <c r="I12" s="51"/>
      <c r="J12" s="53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24.95" customHeight="1" x14ac:dyDescent="0.2">
      <c r="A13" s="18">
        <v>10</v>
      </c>
      <c r="B13" s="24" t="s">
        <v>24</v>
      </c>
      <c r="C13" s="24" t="s">
        <v>25</v>
      </c>
      <c r="D13" s="25"/>
      <c r="E13" s="49">
        <v>4670</v>
      </c>
      <c r="F13" s="27">
        <f t="shared" si="0"/>
        <v>126090</v>
      </c>
      <c r="G13" s="28">
        <v>100000</v>
      </c>
      <c r="H13" s="60" t="s">
        <v>10</v>
      </c>
      <c r="I13" s="51"/>
      <c r="J13" s="55"/>
      <c r="K13" s="2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24.95" customHeight="1" x14ac:dyDescent="0.2">
      <c r="A14" s="18">
        <v>11</v>
      </c>
      <c r="B14" s="24" t="s">
        <v>26</v>
      </c>
      <c r="C14" s="24" t="s">
        <v>27</v>
      </c>
      <c r="D14" s="25"/>
      <c r="E14" s="26">
        <v>7150</v>
      </c>
      <c r="F14" s="27">
        <f t="shared" si="0"/>
        <v>193050</v>
      </c>
      <c r="G14" s="28">
        <v>95000</v>
      </c>
      <c r="H14" s="60" t="s">
        <v>7</v>
      </c>
      <c r="I14" s="51"/>
      <c r="J14" s="54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24.95" customHeight="1" x14ac:dyDescent="0.2">
      <c r="A15" s="18">
        <v>12</v>
      </c>
      <c r="B15" s="24" t="s">
        <v>26</v>
      </c>
      <c r="C15" s="24" t="s">
        <v>28</v>
      </c>
      <c r="D15" s="25"/>
      <c r="E15" s="26">
        <v>5200</v>
      </c>
      <c r="F15" s="27">
        <f t="shared" si="0"/>
        <v>140400</v>
      </c>
      <c r="G15" s="28">
        <v>115000</v>
      </c>
      <c r="H15" s="60" t="s">
        <v>10</v>
      </c>
      <c r="I15" s="51"/>
      <c r="J15" s="56"/>
      <c r="K15" s="2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24.95" customHeight="1" x14ac:dyDescent="0.2">
      <c r="A16" s="18">
        <v>13</v>
      </c>
      <c r="B16" s="24" t="s">
        <v>26</v>
      </c>
      <c r="C16" s="24" t="s">
        <v>29</v>
      </c>
      <c r="D16" s="25"/>
      <c r="E16" s="26">
        <v>3400</v>
      </c>
      <c r="F16" s="27">
        <f t="shared" si="0"/>
        <v>91800</v>
      </c>
      <c r="G16" s="28">
        <v>45000</v>
      </c>
      <c r="H16" s="60" t="s">
        <v>7</v>
      </c>
      <c r="I16" s="51"/>
      <c r="J16" s="53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24.95" customHeight="1" x14ac:dyDescent="0.2">
      <c r="A17" s="18">
        <v>14</v>
      </c>
      <c r="B17" s="24" t="s">
        <v>26</v>
      </c>
      <c r="C17" s="24" t="s">
        <v>30</v>
      </c>
      <c r="D17" s="25"/>
      <c r="E17" s="26">
        <v>4000</v>
      </c>
      <c r="F17" s="27">
        <f t="shared" si="0"/>
        <v>108000</v>
      </c>
      <c r="G17" s="28">
        <v>50000</v>
      </c>
      <c r="H17" s="60" t="s">
        <v>7</v>
      </c>
      <c r="I17" s="51"/>
      <c r="J17" s="53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24.95" customHeight="1" x14ac:dyDescent="0.2">
      <c r="A18" s="18">
        <v>15</v>
      </c>
      <c r="B18" s="24" t="s">
        <v>26</v>
      </c>
      <c r="C18" s="24" t="s">
        <v>31</v>
      </c>
      <c r="D18" s="25"/>
      <c r="E18" s="26">
        <v>3500</v>
      </c>
      <c r="F18" s="27">
        <f t="shared" si="0"/>
        <v>94500</v>
      </c>
      <c r="G18" s="28">
        <v>76000</v>
      </c>
      <c r="H18" s="60" t="s">
        <v>10</v>
      </c>
      <c r="I18" s="51"/>
      <c r="J18" s="56"/>
      <c r="K18" s="2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24.95" customHeight="1" x14ac:dyDescent="0.2">
      <c r="A19" s="18">
        <v>16</v>
      </c>
      <c r="B19" s="30" t="s">
        <v>32</v>
      </c>
      <c r="C19" s="31" t="s">
        <v>33</v>
      </c>
      <c r="D19" s="32"/>
      <c r="E19" s="33">
        <v>3150</v>
      </c>
      <c r="F19" s="27">
        <f t="shared" si="0"/>
        <v>85050</v>
      </c>
      <c r="G19" s="28">
        <v>80000</v>
      </c>
      <c r="H19" s="34" t="s">
        <v>10</v>
      </c>
      <c r="I19" s="51"/>
      <c r="J19" s="55"/>
      <c r="K19" s="2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24.95" customHeight="1" x14ac:dyDescent="0.2">
      <c r="A20" s="18">
        <v>17</v>
      </c>
      <c r="B20" s="30" t="s">
        <v>34</v>
      </c>
      <c r="C20" s="30" t="s">
        <v>35</v>
      </c>
      <c r="D20" s="32"/>
      <c r="E20" s="33">
        <v>3240</v>
      </c>
      <c r="F20" s="27">
        <f t="shared" si="0"/>
        <v>87480</v>
      </c>
      <c r="G20" s="28">
        <v>75000</v>
      </c>
      <c r="H20" s="34" t="s">
        <v>10</v>
      </c>
      <c r="I20" s="51"/>
      <c r="J20" s="56"/>
      <c r="K20" s="2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24.95" customHeight="1" x14ac:dyDescent="0.2">
      <c r="A21" s="18">
        <v>18</v>
      </c>
      <c r="B21" s="30" t="s">
        <v>34</v>
      </c>
      <c r="C21" s="30" t="s">
        <v>36</v>
      </c>
      <c r="D21" s="32"/>
      <c r="E21" s="33">
        <v>2685</v>
      </c>
      <c r="F21" s="27">
        <f t="shared" si="0"/>
        <v>72495</v>
      </c>
      <c r="G21" s="28">
        <v>60000</v>
      </c>
      <c r="H21" s="34" t="s">
        <v>10</v>
      </c>
      <c r="I21" s="51"/>
      <c r="J21" s="56"/>
      <c r="K21" s="2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24.95" customHeight="1" x14ac:dyDescent="0.2">
      <c r="A22" s="18">
        <v>19</v>
      </c>
      <c r="B22" s="30" t="s">
        <v>37</v>
      </c>
      <c r="C22" s="30" t="s">
        <v>38</v>
      </c>
      <c r="D22" s="32"/>
      <c r="E22" s="33">
        <v>1300</v>
      </c>
      <c r="F22" s="27">
        <f t="shared" si="0"/>
        <v>35100</v>
      </c>
      <c r="G22" s="28">
        <v>35000</v>
      </c>
      <c r="H22" s="34" t="s">
        <v>10</v>
      </c>
      <c r="I22" s="51"/>
      <c r="J22" s="56"/>
      <c r="K22" s="2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24.95" customHeight="1" x14ac:dyDescent="0.2">
      <c r="A23" s="35">
        <v>20</v>
      </c>
      <c r="B23" s="30" t="s">
        <v>39</v>
      </c>
      <c r="C23" s="30" t="s">
        <v>40</v>
      </c>
      <c r="D23" s="32"/>
      <c r="E23" s="33">
        <v>1850</v>
      </c>
      <c r="F23" s="27">
        <f t="shared" si="0"/>
        <v>49950</v>
      </c>
      <c r="G23" s="28">
        <v>45000</v>
      </c>
      <c r="H23" s="34" t="s">
        <v>10</v>
      </c>
      <c r="I23" s="51"/>
      <c r="J23" s="55"/>
      <c r="K23" s="2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24.95" customHeight="1" x14ac:dyDescent="0.2">
      <c r="A24" s="18">
        <v>21</v>
      </c>
      <c r="B24" s="30" t="s">
        <v>41</v>
      </c>
      <c r="C24" s="30" t="s">
        <v>42</v>
      </c>
      <c r="D24" s="32"/>
      <c r="E24" s="33">
        <v>6100</v>
      </c>
      <c r="F24" s="27">
        <f t="shared" si="0"/>
        <v>164700</v>
      </c>
      <c r="G24" s="28">
        <v>85000</v>
      </c>
      <c r="H24" s="34" t="s">
        <v>7</v>
      </c>
      <c r="I24" s="51"/>
      <c r="J24" s="54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24.95" customHeight="1" x14ac:dyDescent="0.2">
      <c r="A25" s="18">
        <v>22</v>
      </c>
      <c r="B25" s="30" t="s">
        <v>41</v>
      </c>
      <c r="C25" s="30" t="s">
        <v>43</v>
      </c>
      <c r="D25" s="32"/>
      <c r="E25" s="33">
        <v>6400</v>
      </c>
      <c r="F25" s="27">
        <f t="shared" si="0"/>
        <v>172800</v>
      </c>
      <c r="G25" s="28">
        <v>95000</v>
      </c>
      <c r="H25" s="34" t="s">
        <v>7</v>
      </c>
      <c r="I25" s="51"/>
      <c r="J25" s="54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24.95" customHeight="1" x14ac:dyDescent="0.2">
      <c r="A26" s="18">
        <v>23</v>
      </c>
      <c r="B26" s="30" t="s">
        <v>44</v>
      </c>
      <c r="C26" s="30" t="s">
        <v>45</v>
      </c>
      <c r="D26" s="32"/>
      <c r="E26" s="33">
        <v>2950</v>
      </c>
      <c r="F26" s="27">
        <f t="shared" si="0"/>
        <v>79650</v>
      </c>
      <c r="G26" s="28">
        <v>45000</v>
      </c>
      <c r="H26" s="34" t="s">
        <v>7</v>
      </c>
      <c r="I26" s="51"/>
      <c r="J26" s="55"/>
      <c r="K26" s="2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24.95" customHeight="1" x14ac:dyDescent="0.2">
      <c r="A27" s="18">
        <v>24</v>
      </c>
      <c r="B27" s="30" t="s">
        <v>46</v>
      </c>
      <c r="C27" s="30" t="s">
        <v>47</v>
      </c>
      <c r="D27" s="32"/>
      <c r="E27" s="33">
        <v>3360</v>
      </c>
      <c r="F27" s="27">
        <f t="shared" si="0"/>
        <v>90720</v>
      </c>
      <c r="G27" s="28">
        <v>45000</v>
      </c>
      <c r="H27" s="34" t="s">
        <v>7</v>
      </c>
      <c r="I27" s="51"/>
      <c r="J27" s="53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24.95" customHeight="1" x14ac:dyDescent="0.2">
      <c r="A28" s="18">
        <v>25</v>
      </c>
      <c r="B28" s="30" t="s">
        <v>48</v>
      </c>
      <c r="C28" s="30" t="s">
        <v>49</v>
      </c>
      <c r="D28" s="32"/>
      <c r="E28" s="33">
        <v>620</v>
      </c>
      <c r="F28" s="27">
        <f t="shared" si="0"/>
        <v>16740</v>
      </c>
      <c r="G28" s="28">
        <v>16000</v>
      </c>
      <c r="H28" s="34" t="s">
        <v>10</v>
      </c>
      <c r="I28" s="51"/>
      <c r="J28" s="53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24.95" customHeight="1" x14ac:dyDescent="0.2">
      <c r="A29" s="18">
        <v>26</v>
      </c>
      <c r="B29" s="30" t="s">
        <v>50</v>
      </c>
      <c r="C29" s="30" t="s">
        <v>51</v>
      </c>
      <c r="D29" s="32"/>
      <c r="E29" s="33">
        <v>3332</v>
      </c>
      <c r="F29" s="27">
        <f t="shared" si="0"/>
        <v>89964</v>
      </c>
      <c r="G29" s="28">
        <v>72000</v>
      </c>
      <c r="H29" s="34" t="s">
        <v>10</v>
      </c>
      <c r="I29" s="51"/>
      <c r="J29" s="53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24.95" customHeight="1" x14ac:dyDescent="0.2">
      <c r="A30" s="18">
        <v>27</v>
      </c>
      <c r="B30" s="30" t="s">
        <v>52</v>
      </c>
      <c r="C30" s="30" t="s">
        <v>53</v>
      </c>
      <c r="D30" s="32"/>
      <c r="E30" s="33">
        <v>4000</v>
      </c>
      <c r="F30" s="27">
        <f t="shared" si="0"/>
        <v>108000</v>
      </c>
      <c r="G30" s="28">
        <v>54000</v>
      </c>
      <c r="H30" s="34" t="s">
        <v>7</v>
      </c>
      <c r="I30" s="51"/>
      <c r="J30" s="53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24.95" customHeight="1" x14ac:dyDescent="0.2">
      <c r="A31" s="18">
        <v>28</v>
      </c>
      <c r="B31" s="30" t="s">
        <v>54</v>
      </c>
      <c r="C31" s="31" t="s">
        <v>55</v>
      </c>
      <c r="D31" s="32"/>
      <c r="E31" s="33">
        <v>2900</v>
      </c>
      <c r="F31" s="27">
        <f t="shared" si="0"/>
        <v>78300</v>
      </c>
      <c r="G31" s="28">
        <v>65000</v>
      </c>
      <c r="H31" s="34" t="s">
        <v>10</v>
      </c>
      <c r="I31" s="51"/>
      <c r="J31" s="53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24.95" customHeight="1" x14ac:dyDescent="0.2">
      <c r="A32" s="18">
        <v>29</v>
      </c>
      <c r="B32" s="30" t="s">
        <v>56</v>
      </c>
      <c r="C32" s="30" t="s">
        <v>57</v>
      </c>
      <c r="D32" s="32"/>
      <c r="E32" s="33">
        <v>3359</v>
      </c>
      <c r="F32" s="27">
        <f t="shared" si="0"/>
        <v>90693</v>
      </c>
      <c r="G32" s="28">
        <v>75000</v>
      </c>
      <c r="H32" s="34" t="s">
        <v>10</v>
      </c>
      <c r="I32" s="51"/>
      <c r="J32" s="54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24.95" customHeight="1" x14ac:dyDescent="0.2">
      <c r="A33" s="18">
        <v>30</v>
      </c>
      <c r="B33" s="30" t="s">
        <v>58</v>
      </c>
      <c r="C33" s="30" t="s">
        <v>59</v>
      </c>
      <c r="D33" s="32"/>
      <c r="E33" s="33">
        <v>3000</v>
      </c>
      <c r="F33" s="27">
        <f t="shared" si="0"/>
        <v>81000</v>
      </c>
      <c r="G33" s="28">
        <v>40000</v>
      </c>
      <c r="H33" s="34" t="s">
        <v>7</v>
      </c>
      <c r="I33" s="51"/>
      <c r="J33" s="53"/>
      <c r="K33" s="14"/>
      <c r="L33" s="14"/>
      <c r="M33" s="14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24.95" customHeight="1" x14ac:dyDescent="0.2">
      <c r="A34" s="18">
        <v>31</v>
      </c>
      <c r="B34" s="30" t="s">
        <v>58</v>
      </c>
      <c r="C34" s="30" t="s">
        <v>60</v>
      </c>
      <c r="D34" s="32"/>
      <c r="E34" s="33">
        <v>2000</v>
      </c>
      <c r="F34" s="27">
        <f t="shared" si="0"/>
        <v>54000</v>
      </c>
      <c r="G34" s="28">
        <v>45000</v>
      </c>
      <c r="H34" s="34" t="s">
        <v>10</v>
      </c>
      <c r="I34" s="51"/>
      <c r="J34" s="53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24.95" customHeight="1" x14ac:dyDescent="0.2">
      <c r="A35" s="18">
        <v>32</v>
      </c>
      <c r="B35" s="30" t="s">
        <v>61</v>
      </c>
      <c r="C35" s="30" t="s">
        <v>62</v>
      </c>
      <c r="D35" s="32"/>
      <c r="E35" s="33">
        <v>2073</v>
      </c>
      <c r="F35" s="27">
        <f t="shared" si="0"/>
        <v>55971</v>
      </c>
      <c r="G35" s="28">
        <v>45000</v>
      </c>
      <c r="H35" s="34" t="s">
        <v>10</v>
      </c>
      <c r="I35" s="51"/>
      <c r="J35" s="5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24.95" customHeight="1" x14ac:dyDescent="0.2">
      <c r="A36" s="18">
        <v>33</v>
      </c>
      <c r="B36" s="30" t="s">
        <v>63</v>
      </c>
      <c r="C36" s="30" t="s">
        <v>64</v>
      </c>
      <c r="D36" s="32"/>
      <c r="E36" s="33">
        <v>1000</v>
      </c>
      <c r="F36" s="27">
        <f t="shared" ref="F36:F67" si="1">27*E36</f>
        <v>27000</v>
      </c>
      <c r="G36" s="28">
        <v>25000</v>
      </c>
      <c r="H36" s="34" t="s">
        <v>10</v>
      </c>
      <c r="I36" s="51"/>
      <c r="J36" s="53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24.95" customHeight="1" x14ac:dyDescent="0.2">
      <c r="A37" s="18">
        <v>34</v>
      </c>
      <c r="B37" s="30" t="s">
        <v>63</v>
      </c>
      <c r="C37" s="30" t="s">
        <v>65</v>
      </c>
      <c r="D37" s="32"/>
      <c r="E37" s="33">
        <v>1200</v>
      </c>
      <c r="F37" s="27">
        <f t="shared" si="1"/>
        <v>32400</v>
      </c>
      <c r="G37" s="28">
        <f>F37*I37</f>
        <v>0</v>
      </c>
      <c r="H37" s="34" t="s">
        <v>20</v>
      </c>
      <c r="I37" s="51"/>
      <c r="J37" s="53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24.95" customHeight="1" x14ac:dyDescent="0.2">
      <c r="A38" s="18">
        <v>35</v>
      </c>
      <c r="B38" s="30" t="s">
        <v>63</v>
      </c>
      <c r="C38" s="30" t="s">
        <v>66</v>
      </c>
      <c r="D38" s="32"/>
      <c r="E38" s="33">
        <v>2200</v>
      </c>
      <c r="F38" s="27">
        <f t="shared" si="1"/>
        <v>59400</v>
      </c>
      <c r="G38" s="28">
        <v>50000</v>
      </c>
      <c r="H38" s="34" t="s">
        <v>10</v>
      </c>
      <c r="I38" s="51"/>
      <c r="J38" s="53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24.95" customHeight="1" x14ac:dyDescent="0.2">
      <c r="A39" s="18">
        <v>36</v>
      </c>
      <c r="B39" s="30" t="s">
        <v>67</v>
      </c>
      <c r="C39" s="30" t="s">
        <v>68</v>
      </c>
      <c r="D39" s="32"/>
      <c r="E39" s="33">
        <v>4488</v>
      </c>
      <c r="F39" s="27">
        <f t="shared" si="1"/>
        <v>121176</v>
      </c>
      <c r="G39" s="28">
        <v>105000</v>
      </c>
      <c r="H39" s="34" t="s">
        <v>10</v>
      </c>
      <c r="I39" s="51"/>
      <c r="J39" s="53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24.95" customHeight="1" x14ac:dyDescent="0.2">
      <c r="A40" s="18">
        <v>37</v>
      </c>
      <c r="B40" s="30" t="s">
        <v>69</v>
      </c>
      <c r="C40" s="30" t="s">
        <v>70</v>
      </c>
      <c r="D40" s="32"/>
      <c r="E40" s="33">
        <v>1500</v>
      </c>
      <c r="F40" s="27">
        <f t="shared" si="1"/>
        <v>40500</v>
      </c>
      <c r="G40" s="28">
        <v>35000</v>
      </c>
      <c r="H40" s="34" t="s">
        <v>10</v>
      </c>
      <c r="I40" s="51"/>
      <c r="J40" s="54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24.95" customHeight="1" x14ac:dyDescent="0.2">
      <c r="A41" s="18">
        <v>38</v>
      </c>
      <c r="B41" s="30" t="s">
        <v>71</v>
      </c>
      <c r="C41" s="30" t="s">
        <v>72</v>
      </c>
      <c r="D41" s="32"/>
      <c r="E41" s="33">
        <v>2415</v>
      </c>
      <c r="F41" s="27">
        <f t="shared" si="1"/>
        <v>65205</v>
      </c>
      <c r="G41" s="28">
        <v>33000</v>
      </c>
      <c r="H41" s="34" t="s">
        <v>7</v>
      </c>
      <c r="I41" s="51"/>
      <c r="J41" s="53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24.95" customHeight="1" x14ac:dyDescent="0.2">
      <c r="A42" s="18">
        <v>39</v>
      </c>
      <c r="B42" s="30" t="s">
        <v>73</v>
      </c>
      <c r="C42" s="30" t="s">
        <v>74</v>
      </c>
      <c r="D42" s="32"/>
      <c r="E42" s="33">
        <v>900</v>
      </c>
      <c r="F42" s="27">
        <f t="shared" si="1"/>
        <v>24300</v>
      </c>
      <c r="G42" s="28">
        <v>24000</v>
      </c>
      <c r="H42" s="34" t="s">
        <v>10</v>
      </c>
      <c r="I42" s="51"/>
      <c r="J42" s="53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24.95" customHeight="1" x14ac:dyDescent="0.2">
      <c r="A43" s="18">
        <v>40</v>
      </c>
      <c r="B43" s="30" t="s">
        <v>75</v>
      </c>
      <c r="C43" s="30" t="s">
        <v>76</v>
      </c>
      <c r="D43" s="32"/>
      <c r="E43" s="33">
        <v>1888</v>
      </c>
      <c r="F43" s="27">
        <f t="shared" si="1"/>
        <v>50976</v>
      </c>
      <c r="G43" s="28">
        <v>45000</v>
      </c>
      <c r="H43" s="34" t="s">
        <v>10</v>
      </c>
      <c r="I43" s="51"/>
      <c r="J43" s="53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24.95" customHeight="1" x14ac:dyDescent="0.2">
      <c r="A44" s="18">
        <v>41</v>
      </c>
      <c r="B44" s="30" t="s">
        <v>77</v>
      </c>
      <c r="C44" s="30" t="s">
        <v>78</v>
      </c>
      <c r="D44" s="32"/>
      <c r="E44" s="33">
        <v>2480</v>
      </c>
      <c r="F44" s="27">
        <f t="shared" si="1"/>
        <v>66960</v>
      </c>
      <c r="G44" s="28">
        <v>55000</v>
      </c>
      <c r="H44" s="34" t="s">
        <v>10</v>
      </c>
      <c r="I44" s="51"/>
      <c r="J44" s="53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24.95" customHeight="1" x14ac:dyDescent="0.2">
      <c r="A45" s="18">
        <v>42</v>
      </c>
      <c r="B45" s="30" t="s">
        <v>79</v>
      </c>
      <c r="C45" s="30" t="s">
        <v>80</v>
      </c>
      <c r="D45" s="32"/>
      <c r="E45" s="33">
        <v>1700</v>
      </c>
      <c r="F45" s="27">
        <f t="shared" si="1"/>
        <v>45900</v>
      </c>
      <c r="G45" s="28">
        <v>40000</v>
      </c>
      <c r="H45" s="34" t="s">
        <v>10</v>
      </c>
      <c r="I45" s="51"/>
      <c r="J45" s="54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24.95" customHeight="1" x14ac:dyDescent="0.2">
      <c r="A46" s="18">
        <v>43</v>
      </c>
      <c r="B46" s="30" t="s">
        <v>81</v>
      </c>
      <c r="C46" s="30" t="s">
        <v>82</v>
      </c>
      <c r="D46" s="32"/>
      <c r="E46" s="33">
        <v>998</v>
      </c>
      <c r="F46" s="27">
        <f t="shared" si="1"/>
        <v>26946</v>
      </c>
      <c r="G46" s="28">
        <v>25000</v>
      </c>
      <c r="H46" s="34" t="s">
        <v>10</v>
      </c>
      <c r="I46" s="51"/>
      <c r="J46" s="54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24.95" customHeight="1" x14ac:dyDescent="0.2">
      <c r="A47" s="18">
        <v>44</v>
      </c>
      <c r="B47" s="30" t="s">
        <v>81</v>
      </c>
      <c r="C47" s="30" t="s">
        <v>83</v>
      </c>
      <c r="D47" s="32"/>
      <c r="E47" s="33">
        <v>1527</v>
      </c>
      <c r="F47" s="27">
        <f t="shared" si="1"/>
        <v>41229</v>
      </c>
      <c r="G47" s="28">
        <v>35000</v>
      </c>
      <c r="H47" s="34" t="s">
        <v>10</v>
      </c>
      <c r="I47" s="51"/>
      <c r="J47" s="54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24.95" customHeight="1" x14ac:dyDescent="0.2">
      <c r="A48" s="18">
        <v>45</v>
      </c>
      <c r="B48" s="30" t="s">
        <v>84</v>
      </c>
      <c r="C48" s="30" t="s">
        <v>85</v>
      </c>
      <c r="D48" s="32"/>
      <c r="E48" s="33">
        <v>4095</v>
      </c>
      <c r="F48" s="27">
        <f t="shared" si="1"/>
        <v>110565</v>
      </c>
      <c r="G48" s="28">
        <v>100000</v>
      </c>
      <c r="H48" s="34" t="s">
        <v>10</v>
      </c>
      <c r="I48" s="51"/>
      <c r="J48" s="53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24.95" customHeight="1" x14ac:dyDescent="0.2">
      <c r="A49" s="18">
        <v>46</v>
      </c>
      <c r="B49" s="30" t="s">
        <v>86</v>
      </c>
      <c r="C49" s="30" t="s">
        <v>87</v>
      </c>
      <c r="D49" s="32"/>
      <c r="E49" s="33">
        <v>500</v>
      </c>
      <c r="F49" s="27">
        <f t="shared" si="1"/>
        <v>13500</v>
      </c>
      <c r="G49" s="28">
        <v>13000</v>
      </c>
      <c r="H49" s="34" t="s">
        <v>10</v>
      </c>
      <c r="I49" s="51"/>
      <c r="J49" s="53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24.95" customHeight="1" x14ac:dyDescent="0.2">
      <c r="A50" s="18">
        <v>47</v>
      </c>
      <c r="B50" s="30" t="s">
        <v>88</v>
      </c>
      <c r="C50" s="30" t="s">
        <v>89</v>
      </c>
      <c r="D50" s="32"/>
      <c r="E50" s="33">
        <v>625</v>
      </c>
      <c r="F50" s="27">
        <f t="shared" si="1"/>
        <v>16875</v>
      </c>
      <c r="G50" s="28">
        <f>F50*I50</f>
        <v>0</v>
      </c>
      <c r="H50" s="34" t="s">
        <v>20</v>
      </c>
      <c r="I50" s="51"/>
      <c r="J50" s="53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24.95" customHeight="1" x14ac:dyDescent="0.2">
      <c r="A51" s="18">
        <v>48</v>
      </c>
      <c r="B51" s="30" t="s">
        <v>90</v>
      </c>
      <c r="C51" s="30" t="s">
        <v>91</v>
      </c>
      <c r="D51" s="32"/>
      <c r="E51" s="33">
        <v>3769</v>
      </c>
      <c r="F51" s="27">
        <f t="shared" si="1"/>
        <v>101763</v>
      </c>
      <c r="G51" s="28">
        <v>83000</v>
      </c>
      <c r="H51" s="34" t="s">
        <v>10</v>
      </c>
      <c r="I51" s="51"/>
      <c r="J51" s="53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24.95" customHeight="1" x14ac:dyDescent="0.2">
      <c r="A52" s="18">
        <v>49</v>
      </c>
      <c r="B52" s="30" t="s">
        <v>92</v>
      </c>
      <c r="C52" s="30" t="s">
        <v>25</v>
      </c>
      <c r="D52" s="32"/>
      <c r="E52" s="33">
        <v>2198</v>
      </c>
      <c r="F52" s="27">
        <f t="shared" si="1"/>
        <v>59346</v>
      </c>
      <c r="G52" s="28">
        <v>50000</v>
      </c>
      <c r="H52" s="34" t="s">
        <v>10</v>
      </c>
      <c r="I52" s="51"/>
      <c r="J52" s="53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24.95" customHeight="1" x14ac:dyDescent="0.2">
      <c r="A53" s="18">
        <v>50</v>
      </c>
      <c r="B53" s="30" t="s">
        <v>93</v>
      </c>
      <c r="C53" s="30" t="s">
        <v>94</v>
      </c>
      <c r="D53" s="32"/>
      <c r="E53" s="33">
        <v>1800</v>
      </c>
      <c r="F53" s="27">
        <f t="shared" si="1"/>
        <v>48600</v>
      </c>
      <c r="G53" s="28">
        <v>40000</v>
      </c>
      <c r="H53" s="34" t="s">
        <v>10</v>
      </c>
      <c r="I53" s="51"/>
      <c r="J53" s="53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24.95" customHeight="1" x14ac:dyDescent="0.2">
      <c r="A54" s="18">
        <v>51</v>
      </c>
      <c r="B54" s="30" t="s">
        <v>39</v>
      </c>
      <c r="C54" s="30" t="s">
        <v>95</v>
      </c>
      <c r="D54" s="32"/>
      <c r="E54" s="33">
        <v>754</v>
      </c>
      <c r="F54" s="27">
        <f t="shared" si="1"/>
        <v>20358</v>
      </c>
      <c r="G54" s="28">
        <v>20000</v>
      </c>
      <c r="H54" s="34" t="s">
        <v>10</v>
      </c>
      <c r="I54" s="51"/>
      <c r="J54" s="55"/>
      <c r="K54" s="2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24.95" customHeight="1" x14ac:dyDescent="0.2">
      <c r="A55" s="18">
        <v>52</v>
      </c>
      <c r="B55" s="30" t="s">
        <v>96</v>
      </c>
      <c r="C55" s="30" t="s">
        <v>97</v>
      </c>
      <c r="D55" s="32"/>
      <c r="E55" s="33">
        <v>1995</v>
      </c>
      <c r="F55" s="27">
        <f t="shared" si="1"/>
        <v>53865</v>
      </c>
      <c r="G55" s="28">
        <v>30000</v>
      </c>
      <c r="H55" s="34" t="s">
        <v>7</v>
      </c>
      <c r="I55" s="51"/>
      <c r="J55" s="53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24.95" customHeight="1" x14ac:dyDescent="0.2">
      <c r="A56" s="18">
        <v>53</v>
      </c>
      <c r="B56" s="30" t="s">
        <v>5</v>
      </c>
      <c r="C56" s="30" t="s">
        <v>98</v>
      </c>
      <c r="D56" s="32"/>
      <c r="E56" s="33">
        <v>1780</v>
      </c>
      <c r="F56" s="27">
        <f t="shared" si="1"/>
        <v>48060</v>
      </c>
      <c r="G56" s="28">
        <v>40000</v>
      </c>
      <c r="H56" s="34" t="s">
        <v>10</v>
      </c>
      <c r="I56" s="51"/>
      <c r="J56" s="53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24.95" customHeight="1" x14ac:dyDescent="0.2">
      <c r="A57" s="18">
        <v>54</v>
      </c>
      <c r="B57" s="30" t="s">
        <v>99</v>
      </c>
      <c r="C57" s="30" t="s">
        <v>100</v>
      </c>
      <c r="D57" s="32"/>
      <c r="E57" s="33">
        <v>4120</v>
      </c>
      <c r="F57" s="27">
        <f t="shared" si="1"/>
        <v>111240</v>
      </c>
      <c r="G57" s="28">
        <v>90000</v>
      </c>
      <c r="H57" s="34" t="s">
        <v>10</v>
      </c>
      <c r="I57" s="51"/>
      <c r="J57" s="56"/>
      <c r="K57" s="2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24.95" customHeight="1" x14ac:dyDescent="0.2">
      <c r="A58" s="18">
        <v>55</v>
      </c>
      <c r="B58" s="30" t="s">
        <v>101</v>
      </c>
      <c r="C58" s="30" t="s">
        <v>102</v>
      </c>
      <c r="D58" s="32"/>
      <c r="E58" s="33">
        <v>2700</v>
      </c>
      <c r="F58" s="27">
        <f t="shared" si="1"/>
        <v>72900</v>
      </c>
      <c r="G58" s="28">
        <v>60000</v>
      </c>
      <c r="H58" s="34" t="s">
        <v>10</v>
      </c>
      <c r="I58" s="51"/>
      <c r="J58" s="53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24.95" customHeight="1" x14ac:dyDescent="0.2">
      <c r="A59" s="18">
        <v>56</v>
      </c>
      <c r="B59" s="30" t="s">
        <v>103</v>
      </c>
      <c r="C59" s="30" t="s">
        <v>104</v>
      </c>
      <c r="D59" s="32"/>
      <c r="E59" s="33">
        <v>671</v>
      </c>
      <c r="F59" s="27">
        <f t="shared" si="1"/>
        <v>18117</v>
      </c>
      <c r="G59" s="28">
        <v>18000</v>
      </c>
      <c r="H59" s="34" t="s">
        <v>10</v>
      </c>
      <c r="I59" s="51"/>
      <c r="J59" s="53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24.95" customHeight="1" x14ac:dyDescent="0.2">
      <c r="A60" s="18">
        <v>57</v>
      </c>
      <c r="B60" s="30" t="s">
        <v>103</v>
      </c>
      <c r="C60" s="30" t="s">
        <v>105</v>
      </c>
      <c r="D60" s="32"/>
      <c r="E60" s="33">
        <v>2215</v>
      </c>
      <c r="F60" s="27">
        <f t="shared" si="1"/>
        <v>59805</v>
      </c>
      <c r="G60" s="28">
        <v>50000</v>
      </c>
      <c r="H60" s="34" t="s">
        <v>10</v>
      </c>
      <c r="I60" s="51"/>
      <c r="J60" s="53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24.95" customHeight="1" x14ac:dyDescent="0.2">
      <c r="A61" s="18">
        <v>58</v>
      </c>
      <c r="B61" s="30" t="s">
        <v>103</v>
      </c>
      <c r="C61" s="30" t="s">
        <v>70</v>
      </c>
      <c r="D61" s="32"/>
      <c r="E61" s="33">
        <v>1576</v>
      </c>
      <c r="F61" s="27">
        <f t="shared" si="1"/>
        <v>42552</v>
      </c>
      <c r="G61" s="28">
        <v>35000</v>
      </c>
      <c r="H61" s="61" t="s">
        <v>10</v>
      </c>
      <c r="I61" s="51"/>
      <c r="J61" s="53"/>
      <c r="K61" s="36"/>
      <c r="L61" s="36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24.95" customHeight="1" x14ac:dyDescent="0.2">
      <c r="A62" s="18">
        <v>59</v>
      </c>
      <c r="B62" s="30" t="s">
        <v>103</v>
      </c>
      <c r="C62" s="30" t="s">
        <v>106</v>
      </c>
      <c r="D62" s="32"/>
      <c r="E62" s="33">
        <v>3286</v>
      </c>
      <c r="F62" s="27">
        <f t="shared" si="1"/>
        <v>88722</v>
      </c>
      <c r="G62" s="28">
        <v>85000</v>
      </c>
      <c r="H62" s="34" t="s">
        <v>10</v>
      </c>
      <c r="I62" s="51"/>
      <c r="J62" s="53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24.95" customHeight="1" x14ac:dyDescent="0.2">
      <c r="A63" s="18">
        <v>60</v>
      </c>
      <c r="B63" s="30" t="s">
        <v>107</v>
      </c>
      <c r="C63" s="30" t="s">
        <v>108</v>
      </c>
      <c r="D63" s="32"/>
      <c r="E63" s="33">
        <v>1800</v>
      </c>
      <c r="F63" s="27">
        <f t="shared" si="1"/>
        <v>48600</v>
      </c>
      <c r="G63" s="28">
        <v>40000</v>
      </c>
      <c r="H63" s="34" t="s">
        <v>10</v>
      </c>
      <c r="I63" s="51"/>
      <c r="J63" s="56"/>
      <c r="K63" s="2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24.95" customHeight="1" x14ac:dyDescent="0.2">
      <c r="A64" s="18">
        <v>61</v>
      </c>
      <c r="B64" s="30" t="s">
        <v>109</v>
      </c>
      <c r="C64" s="30" t="s">
        <v>110</v>
      </c>
      <c r="D64" s="32"/>
      <c r="E64" s="33">
        <v>4496</v>
      </c>
      <c r="F64" s="27">
        <f t="shared" si="1"/>
        <v>121392</v>
      </c>
      <c r="G64" s="28">
        <v>100000</v>
      </c>
      <c r="H64" s="34" t="s">
        <v>10</v>
      </c>
      <c r="I64" s="51"/>
      <c r="J64" s="53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24.95" customHeight="1" x14ac:dyDescent="0.2">
      <c r="A65" s="18">
        <v>62</v>
      </c>
      <c r="B65" s="30" t="s">
        <v>109</v>
      </c>
      <c r="C65" s="30" t="s">
        <v>70</v>
      </c>
      <c r="D65" s="32"/>
      <c r="E65" s="33">
        <v>3712</v>
      </c>
      <c r="F65" s="27">
        <f t="shared" si="1"/>
        <v>100224</v>
      </c>
      <c r="G65" s="28">
        <v>50000</v>
      </c>
      <c r="H65" s="34" t="s">
        <v>7</v>
      </c>
      <c r="I65" s="51"/>
      <c r="J65" s="53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24.95" customHeight="1" x14ac:dyDescent="0.2">
      <c r="A66" s="18">
        <v>63</v>
      </c>
      <c r="B66" s="30" t="s">
        <v>111</v>
      </c>
      <c r="C66" s="30" t="s">
        <v>112</v>
      </c>
      <c r="D66" s="32"/>
      <c r="E66" s="33">
        <v>3700</v>
      </c>
      <c r="F66" s="27">
        <f t="shared" si="1"/>
        <v>99900</v>
      </c>
      <c r="G66" s="28">
        <v>80000</v>
      </c>
      <c r="H66" s="34" t="s">
        <v>10</v>
      </c>
      <c r="I66" s="51"/>
      <c r="J66" s="53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24.95" customHeight="1" x14ac:dyDescent="0.2">
      <c r="A67" s="18">
        <v>64</v>
      </c>
      <c r="B67" s="30" t="s">
        <v>113</v>
      </c>
      <c r="C67" s="30" t="s">
        <v>114</v>
      </c>
      <c r="D67" s="32"/>
      <c r="E67" s="33">
        <v>5325</v>
      </c>
      <c r="F67" s="27">
        <f t="shared" si="1"/>
        <v>143775</v>
      </c>
      <c r="G67" s="28">
        <v>115000</v>
      </c>
      <c r="H67" s="34" t="s">
        <v>10</v>
      </c>
      <c r="I67" s="51"/>
      <c r="J67" s="53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24.95" customHeight="1" x14ac:dyDescent="0.2">
      <c r="A68" s="18">
        <v>65</v>
      </c>
      <c r="B68" s="30" t="s">
        <v>115</v>
      </c>
      <c r="C68" s="30" t="s">
        <v>116</v>
      </c>
      <c r="D68" s="32"/>
      <c r="E68" s="33">
        <v>4200</v>
      </c>
      <c r="F68" s="27">
        <f t="shared" ref="F68:F97" si="2">27*E68</f>
        <v>113400</v>
      </c>
      <c r="G68" s="28">
        <v>91000</v>
      </c>
      <c r="H68" s="34" t="s">
        <v>10</v>
      </c>
      <c r="I68" s="51"/>
      <c r="J68" s="53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24.95" customHeight="1" x14ac:dyDescent="0.2">
      <c r="A69" s="18">
        <v>67</v>
      </c>
      <c r="B69" s="30" t="s">
        <v>117</v>
      </c>
      <c r="C69" s="30" t="s">
        <v>118</v>
      </c>
      <c r="D69" s="32"/>
      <c r="E69" s="33">
        <v>8050</v>
      </c>
      <c r="F69" s="27">
        <f t="shared" si="2"/>
        <v>217350</v>
      </c>
      <c r="G69" s="28">
        <v>110000</v>
      </c>
      <c r="H69" s="34" t="s">
        <v>7</v>
      </c>
      <c r="I69" s="51"/>
      <c r="J69" s="53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24.95" customHeight="1" x14ac:dyDescent="0.2">
      <c r="A70" s="18">
        <v>68</v>
      </c>
      <c r="B70" s="30" t="s">
        <v>119</v>
      </c>
      <c r="C70" s="30" t="s">
        <v>120</v>
      </c>
      <c r="D70" s="32"/>
      <c r="E70" s="33">
        <v>8070</v>
      </c>
      <c r="F70" s="27">
        <f t="shared" si="2"/>
        <v>217890</v>
      </c>
      <c r="G70" s="28">
        <v>175000</v>
      </c>
      <c r="H70" s="34" t="s">
        <v>10</v>
      </c>
      <c r="I70" s="51"/>
      <c r="J70" s="53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24.95" customHeight="1" x14ac:dyDescent="0.2">
      <c r="A71" s="18">
        <v>69</v>
      </c>
      <c r="B71" s="30" t="s">
        <v>121</v>
      </c>
      <c r="C71" s="30" t="s">
        <v>36</v>
      </c>
      <c r="D71" s="32"/>
      <c r="E71" s="33">
        <v>1370</v>
      </c>
      <c r="F71" s="27">
        <f t="shared" si="2"/>
        <v>36990</v>
      </c>
      <c r="G71" s="28">
        <v>30000</v>
      </c>
      <c r="H71" s="34" t="s">
        <v>10</v>
      </c>
      <c r="I71" s="51"/>
      <c r="J71" s="53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24.95" customHeight="1" x14ac:dyDescent="0.2">
      <c r="A72" s="18">
        <v>70</v>
      </c>
      <c r="B72" s="30" t="s">
        <v>121</v>
      </c>
      <c r="C72" s="30" t="s">
        <v>31</v>
      </c>
      <c r="D72" s="32"/>
      <c r="E72" s="33">
        <v>1300</v>
      </c>
      <c r="F72" s="27">
        <f t="shared" si="2"/>
        <v>35100</v>
      </c>
      <c r="G72" s="28">
        <v>30000</v>
      </c>
      <c r="H72" s="34" t="s">
        <v>10</v>
      </c>
      <c r="I72" s="51"/>
      <c r="J72" s="53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24.95" customHeight="1" x14ac:dyDescent="0.2">
      <c r="A73" s="18">
        <v>71</v>
      </c>
      <c r="B73" s="30" t="s">
        <v>122</v>
      </c>
      <c r="C73" s="30" t="s">
        <v>123</v>
      </c>
      <c r="D73" s="32"/>
      <c r="E73" s="33">
        <v>7500</v>
      </c>
      <c r="F73" s="27">
        <f t="shared" si="2"/>
        <v>202500</v>
      </c>
      <c r="G73" s="28">
        <v>170000</v>
      </c>
      <c r="H73" s="34" t="s">
        <v>10</v>
      </c>
      <c r="I73" s="51"/>
      <c r="J73" s="53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24.95" customHeight="1" x14ac:dyDescent="0.2">
      <c r="A74" s="18">
        <v>72</v>
      </c>
      <c r="B74" s="30" t="s">
        <v>122</v>
      </c>
      <c r="C74" s="30" t="s">
        <v>124</v>
      </c>
      <c r="D74" s="32"/>
      <c r="E74" s="33">
        <v>7250</v>
      </c>
      <c r="F74" s="27">
        <f t="shared" si="2"/>
        <v>195750</v>
      </c>
      <c r="G74" s="28">
        <v>160000</v>
      </c>
      <c r="H74" s="34" t="s">
        <v>10</v>
      </c>
      <c r="I74" s="51"/>
      <c r="J74" s="53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24.95" customHeight="1" x14ac:dyDescent="0.2">
      <c r="A75" s="18">
        <v>73</v>
      </c>
      <c r="B75" s="30" t="s">
        <v>125</v>
      </c>
      <c r="C75" s="30" t="s">
        <v>126</v>
      </c>
      <c r="D75" s="32"/>
      <c r="E75" s="33">
        <v>4160</v>
      </c>
      <c r="F75" s="27">
        <f t="shared" si="2"/>
        <v>112320</v>
      </c>
      <c r="G75" s="28">
        <v>90000</v>
      </c>
      <c r="H75" s="34" t="s">
        <v>10</v>
      </c>
      <c r="I75" s="51"/>
      <c r="J75" s="53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24.95" customHeight="1" x14ac:dyDescent="0.2">
      <c r="A76" s="18">
        <v>74</v>
      </c>
      <c r="B76" s="30" t="s">
        <v>127</v>
      </c>
      <c r="C76" s="30" t="s">
        <v>80</v>
      </c>
      <c r="D76" s="32"/>
      <c r="E76" s="33">
        <v>3000</v>
      </c>
      <c r="F76" s="27">
        <f t="shared" si="2"/>
        <v>81000</v>
      </c>
      <c r="G76" s="28">
        <v>65000</v>
      </c>
      <c r="H76" s="34" t="s">
        <v>10</v>
      </c>
      <c r="I76" s="51"/>
      <c r="J76" s="56"/>
      <c r="K76" s="2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24.95" customHeight="1" x14ac:dyDescent="0.2">
      <c r="A77" s="18">
        <v>75</v>
      </c>
      <c r="B77" s="30" t="s">
        <v>117</v>
      </c>
      <c r="C77" s="30" t="s">
        <v>128</v>
      </c>
      <c r="D77" s="32"/>
      <c r="E77" s="33">
        <v>8400</v>
      </c>
      <c r="F77" s="27">
        <f t="shared" si="2"/>
        <v>226800</v>
      </c>
      <c r="G77" s="28">
        <v>100000</v>
      </c>
      <c r="H77" s="34" t="s">
        <v>7</v>
      </c>
      <c r="I77" s="51"/>
      <c r="J77" s="56"/>
      <c r="K77" s="2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24.95" customHeight="1" x14ac:dyDescent="0.2">
      <c r="A78" s="18">
        <v>76</v>
      </c>
      <c r="B78" s="30" t="s">
        <v>129</v>
      </c>
      <c r="C78" s="30" t="s">
        <v>130</v>
      </c>
      <c r="D78" s="32"/>
      <c r="E78" s="33">
        <v>5000</v>
      </c>
      <c r="F78" s="27">
        <f t="shared" si="2"/>
        <v>135000</v>
      </c>
      <c r="G78" s="28">
        <v>110000</v>
      </c>
      <c r="H78" s="34" t="s">
        <v>10</v>
      </c>
      <c r="I78" s="51"/>
      <c r="J78" s="53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24.95" customHeight="1" x14ac:dyDescent="0.2">
      <c r="A79" s="18">
        <v>77</v>
      </c>
      <c r="B79" s="30" t="s">
        <v>131</v>
      </c>
      <c r="C79" s="30" t="s">
        <v>132</v>
      </c>
      <c r="D79" s="32"/>
      <c r="E79" s="33">
        <v>8512</v>
      </c>
      <c r="F79" s="27">
        <f t="shared" si="2"/>
        <v>229824</v>
      </c>
      <c r="G79" s="28">
        <v>185000</v>
      </c>
      <c r="H79" s="34" t="s">
        <v>10</v>
      </c>
      <c r="I79" s="51"/>
      <c r="J79" s="53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24.95" customHeight="1" x14ac:dyDescent="0.2">
      <c r="A80" s="18">
        <v>78</v>
      </c>
      <c r="B80" s="30" t="s">
        <v>131</v>
      </c>
      <c r="C80" s="31" t="s">
        <v>133</v>
      </c>
      <c r="D80" s="32"/>
      <c r="E80" s="33">
        <v>4296</v>
      </c>
      <c r="F80" s="27">
        <f t="shared" si="2"/>
        <v>115992</v>
      </c>
      <c r="G80" s="28">
        <v>60000</v>
      </c>
      <c r="H80" s="34" t="s">
        <v>7</v>
      </c>
      <c r="I80" s="51"/>
      <c r="J80" s="53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24.95" customHeight="1" x14ac:dyDescent="0.2">
      <c r="A81" s="18">
        <v>79</v>
      </c>
      <c r="B81" s="30" t="s">
        <v>134</v>
      </c>
      <c r="C81" s="30" t="s">
        <v>135</v>
      </c>
      <c r="D81" s="32"/>
      <c r="E81" s="33">
        <v>3926</v>
      </c>
      <c r="F81" s="27">
        <f t="shared" si="2"/>
        <v>106002</v>
      </c>
      <c r="G81" s="28">
        <v>90000</v>
      </c>
      <c r="H81" s="34" t="s">
        <v>10</v>
      </c>
      <c r="I81" s="51"/>
      <c r="J81" s="53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24.95" customHeight="1" x14ac:dyDescent="0.2">
      <c r="A82" s="18">
        <v>80</v>
      </c>
      <c r="B82" s="30" t="s">
        <v>134</v>
      </c>
      <c r="C82" s="30" t="s">
        <v>136</v>
      </c>
      <c r="D82" s="32"/>
      <c r="E82" s="33">
        <v>2200</v>
      </c>
      <c r="F82" s="27">
        <f t="shared" si="2"/>
        <v>59400</v>
      </c>
      <c r="G82" s="28">
        <v>55000</v>
      </c>
      <c r="H82" s="34" t="s">
        <v>10</v>
      </c>
      <c r="I82" s="51"/>
      <c r="J82" s="53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24.95" customHeight="1" x14ac:dyDescent="0.2">
      <c r="A83" s="18">
        <v>81</v>
      </c>
      <c r="B83" s="30" t="s">
        <v>137</v>
      </c>
      <c r="C83" s="30" t="s">
        <v>138</v>
      </c>
      <c r="D83" s="32"/>
      <c r="E83" s="33">
        <v>9000</v>
      </c>
      <c r="F83" s="27">
        <f t="shared" si="2"/>
        <v>243000</v>
      </c>
      <c r="G83" s="28">
        <v>200000</v>
      </c>
      <c r="H83" s="34" t="s">
        <v>10</v>
      </c>
      <c r="I83" s="51"/>
      <c r="J83" s="53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24.95" customHeight="1" x14ac:dyDescent="0.2">
      <c r="A84" s="18">
        <v>82</v>
      </c>
      <c r="B84" s="30" t="s">
        <v>139</v>
      </c>
      <c r="C84" s="30" t="s">
        <v>140</v>
      </c>
      <c r="D84" s="32"/>
      <c r="E84" s="33">
        <v>1200</v>
      </c>
      <c r="F84" s="27">
        <f t="shared" si="2"/>
        <v>32400</v>
      </c>
      <c r="G84" s="28">
        <v>30000</v>
      </c>
      <c r="H84" s="34" t="s">
        <v>10</v>
      </c>
      <c r="I84" s="51"/>
      <c r="J84" s="53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24.95" customHeight="1" x14ac:dyDescent="0.2">
      <c r="A85" s="18">
        <v>83</v>
      </c>
      <c r="B85" s="30" t="s">
        <v>141</v>
      </c>
      <c r="C85" s="30" t="s">
        <v>142</v>
      </c>
      <c r="D85" s="32"/>
      <c r="E85" s="33">
        <v>3900</v>
      </c>
      <c r="F85" s="27">
        <f t="shared" si="2"/>
        <v>105300</v>
      </c>
      <c r="G85" s="28">
        <v>90000</v>
      </c>
      <c r="H85" s="34" t="s">
        <v>10</v>
      </c>
      <c r="I85" s="51"/>
      <c r="J85" s="53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24.95" customHeight="1" x14ac:dyDescent="0.2">
      <c r="A86" s="18">
        <v>84</v>
      </c>
      <c r="B86" s="30" t="s">
        <v>143</v>
      </c>
      <c r="C86" s="30" t="s">
        <v>144</v>
      </c>
      <c r="D86" s="32"/>
      <c r="E86" s="33">
        <v>2400</v>
      </c>
      <c r="F86" s="27">
        <f t="shared" si="2"/>
        <v>64800</v>
      </c>
      <c r="G86" s="28">
        <v>60000</v>
      </c>
      <c r="H86" s="34" t="s">
        <v>10</v>
      </c>
      <c r="I86" s="51"/>
      <c r="J86" s="53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24.95" customHeight="1" x14ac:dyDescent="0.2">
      <c r="A87" s="18">
        <v>85</v>
      </c>
      <c r="B87" s="30" t="s">
        <v>145</v>
      </c>
      <c r="C87" s="30" t="s">
        <v>146</v>
      </c>
      <c r="D87" s="32"/>
      <c r="E87" s="33">
        <v>9400</v>
      </c>
      <c r="F87" s="27">
        <f t="shared" si="2"/>
        <v>253800</v>
      </c>
      <c r="G87" s="28">
        <f>F87*I87</f>
        <v>0</v>
      </c>
      <c r="H87" s="34" t="s">
        <v>20</v>
      </c>
      <c r="I87" s="51"/>
      <c r="J87" s="53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24.95" customHeight="1" x14ac:dyDescent="0.2">
      <c r="A88" s="18">
        <v>86</v>
      </c>
      <c r="B88" s="30" t="s">
        <v>145</v>
      </c>
      <c r="C88" s="30" t="s">
        <v>147</v>
      </c>
      <c r="D88" s="32"/>
      <c r="E88" s="33">
        <v>4600</v>
      </c>
      <c r="F88" s="27">
        <f t="shared" si="2"/>
        <v>124200</v>
      </c>
      <c r="G88" s="28">
        <f>F88*I88</f>
        <v>0</v>
      </c>
      <c r="H88" s="34" t="s">
        <v>20</v>
      </c>
      <c r="I88" s="51"/>
      <c r="J88" s="53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24.95" customHeight="1" x14ac:dyDescent="0.2">
      <c r="A89" s="18">
        <v>87</v>
      </c>
      <c r="B89" s="30" t="s">
        <v>148</v>
      </c>
      <c r="C89" s="30" t="s">
        <v>80</v>
      </c>
      <c r="D89" s="32"/>
      <c r="E89" s="33">
        <v>3000</v>
      </c>
      <c r="F89" s="27">
        <f t="shared" si="2"/>
        <v>81000</v>
      </c>
      <c r="G89" s="28">
        <v>65000</v>
      </c>
      <c r="H89" s="34" t="s">
        <v>10</v>
      </c>
      <c r="I89" s="51"/>
      <c r="J89" s="53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24.95" customHeight="1" x14ac:dyDescent="0.2">
      <c r="A90" s="18">
        <v>88</v>
      </c>
      <c r="B90" s="30" t="s">
        <v>148</v>
      </c>
      <c r="C90" s="30" t="s">
        <v>149</v>
      </c>
      <c r="D90" s="32"/>
      <c r="E90" s="33">
        <v>2500</v>
      </c>
      <c r="F90" s="27">
        <f t="shared" si="2"/>
        <v>67500</v>
      </c>
      <c r="G90" s="28">
        <v>55000</v>
      </c>
      <c r="H90" s="34" t="s">
        <v>10</v>
      </c>
      <c r="I90" s="51"/>
      <c r="J90" s="53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24.95" customHeight="1" x14ac:dyDescent="0.2">
      <c r="A91" s="18">
        <v>89</v>
      </c>
      <c r="B91" s="30" t="s">
        <v>99</v>
      </c>
      <c r="C91" s="30" t="s">
        <v>150</v>
      </c>
      <c r="D91" s="32"/>
      <c r="E91" s="33">
        <v>1500</v>
      </c>
      <c r="F91" s="27">
        <f t="shared" si="2"/>
        <v>40500</v>
      </c>
      <c r="G91" s="28">
        <v>20000</v>
      </c>
      <c r="H91" s="34" t="s">
        <v>7</v>
      </c>
      <c r="I91" s="51"/>
      <c r="J91" s="53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24.95" customHeight="1" x14ac:dyDescent="0.2">
      <c r="A92" s="18">
        <v>90</v>
      </c>
      <c r="B92" s="30" t="s">
        <v>151</v>
      </c>
      <c r="C92" s="30" t="s">
        <v>152</v>
      </c>
      <c r="D92" s="32"/>
      <c r="E92" s="33">
        <v>6600</v>
      </c>
      <c r="F92" s="27">
        <f t="shared" si="2"/>
        <v>178200</v>
      </c>
      <c r="G92" s="28">
        <v>90000</v>
      </c>
      <c r="H92" s="34" t="s">
        <v>7</v>
      </c>
      <c r="I92" s="51"/>
      <c r="J92" s="53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24.95" customHeight="1" x14ac:dyDescent="0.2">
      <c r="A93" s="18">
        <v>91</v>
      </c>
      <c r="B93" s="30" t="s">
        <v>153</v>
      </c>
      <c r="C93" s="30" t="s">
        <v>154</v>
      </c>
      <c r="D93" s="32"/>
      <c r="E93" s="33">
        <v>2000</v>
      </c>
      <c r="F93" s="27">
        <f t="shared" si="2"/>
        <v>54000</v>
      </c>
      <c r="G93" s="28">
        <v>50000</v>
      </c>
      <c r="H93" s="34" t="s">
        <v>10</v>
      </c>
      <c r="I93" s="51"/>
      <c r="J93" s="55"/>
      <c r="K93" s="2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24.95" customHeight="1" x14ac:dyDescent="0.2">
      <c r="A94" s="18">
        <v>92</v>
      </c>
      <c r="B94" s="30" t="s">
        <v>153</v>
      </c>
      <c r="C94" s="30" t="s">
        <v>155</v>
      </c>
      <c r="D94" s="32"/>
      <c r="E94" s="33">
        <v>2500</v>
      </c>
      <c r="F94" s="27">
        <f t="shared" si="2"/>
        <v>67500</v>
      </c>
      <c r="G94" s="28">
        <v>35000</v>
      </c>
      <c r="H94" s="34" t="s">
        <v>7</v>
      </c>
      <c r="I94" s="51"/>
      <c r="J94" s="55"/>
      <c r="K94" s="2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24.95" customHeight="1" x14ac:dyDescent="0.2">
      <c r="A95" s="18">
        <v>93</v>
      </c>
      <c r="B95" s="30" t="s">
        <v>156</v>
      </c>
      <c r="C95" s="30" t="s">
        <v>157</v>
      </c>
      <c r="D95" s="32"/>
      <c r="E95" s="33">
        <v>600</v>
      </c>
      <c r="F95" s="27">
        <f t="shared" si="2"/>
        <v>16200</v>
      </c>
      <c r="G95" s="28">
        <v>16000</v>
      </c>
      <c r="H95" s="34" t="s">
        <v>10</v>
      </c>
      <c r="I95" s="51"/>
      <c r="J95" s="56"/>
      <c r="K95" s="2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24.95" customHeight="1" x14ac:dyDescent="0.2">
      <c r="A96" s="18">
        <v>94</v>
      </c>
      <c r="B96" s="30" t="s">
        <v>158</v>
      </c>
      <c r="C96" s="30" t="s">
        <v>45</v>
      </c>
      <c r="D96" s="32"/>
      <c r="E96" s="33">
        <v>3000</v>
      </c>
      <c r="F96" s="27">
        <f t="shared" si="2"/>
        <v>81000</v>
      </c>
      <c r="G96" s="28">
        <v>40000</v>
      </c>
      <c r="H96" s="34" t="s">
        <v>7</v>
      </c>
      <c r="I96" s="51"/>
      <c r="J96" s="53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24.95" customHeight="1" x14ac:dyDescent="0.2">
      <c r="A97" s="18">
        <v>95</v>
      </c>
      <c r="B97" s="37" t="s">
        <v>159</v>
      </c>
      <c r="C97" s="37" t="s">
        <v>160</v>
      </c>
      <c r="D97" s="6"/>
      <c r="E97" s="38">
        <v>10576</v>
      </c>
      <c r="F97" s="39">
        <f t="shared" si="2"/>
        <v>285552</v>
      </c>
      <c r="G97" s="40">
        <v>150000</v>
      </c>
      <c r="H97" s="34" t="s">
        <v>7</v>
      </c>
      <c r="I97" s="51"/>
      <c r="J97" s="55"/>
      <c r="K97" s="2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24.95" customHeight="1" x14ac:dyDescent="0.2">
      <c r="A98" s="2"/>
      <c r="B98" s="41" t="s">
        <v>161</v>
      </c>
      <c r="C98" s="42"/>
      <c r="D98" s="43">
        <f>SUM(D4:D97)</f>
        <v>0</v>
      </c>
      <c r="E98" s="43">
        <f>SUM(E4:E97)</f>
        <v>315531</v>
      </c>
      <c r="F98" s="43">
        <f>SUM(F4:F97)</f>
        <v>8519337</v>
      </c>
      <c r="G98" s="44">
        <f>SUM(G4:G97)</f>
        <v>5800000</v>
      </c>
      <c r="H98" s="45"/>
      <c r="I98" s="57"/>
      <c r="J98" s="58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24.95" customHeight="1" x14ac:dyDescent="0.2">
      <c r="A99" s="46"/>
      <c r="B99" s="47"/>
      <c r="C99" s="47"/>
      <c r="D99" s="47"/>
      <c r="E99" s="47"/>
      <c r="F99" s="47"/>
      <c r="G99" s="47"/>
      <c r="H99" s="47"/>
      <c r="I99" s="50"/>
      <c r="J99" s="50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24.95" customHeight="1" x14ac:dyDescent="0.2">
      <c r="A100" s="14"/>
      <c r="B100" s="48"/>
      <c r="C100" s="9"/>
      <c r="D100" s="9"/>
      <c r="E100" s="9"/>
      <c r="F100" s="9"/>
      <c r="G100" s="9"/>
      <c r="H100" s="9"/>
      <c r="I100" s="50"/>
      <c r="J100" s="50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24.95" customHeight="1" x14ac:dyDescent="0.2">
      <c r="A101" s="14"/>
      <c r="B101" s="9"/>
      <c r="C101" s="9"/>
      <c r="D101" s="9"/>
      <c r="E101" s="9"/>
      <c r="F101" s="9"/>
      <c r="G101" s="9"/>
      <c r="H101" s="9"/>
      <c r="I101" s="50"/>
      <c r="J101" s="50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24.95" customHeight="1" x14ac:dyDescent="0.2">
      <c r="A102" s="14"/>
      <c r="B102" s="9"/>
      <c r="C102" s="9"/>
      <c r="D102" s="9"/>
      <c r="E102" s="9"/>
      <c r="F102" s="9"/>
      <c r="G102" s="9"/>
      <c r="H102" s="9"/>
      <c r="I102" s="50"/>
      <c r="J102" s="50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24.95" customHeight="1" x14ac:dyDescent="0.2">
      <c r="A103" s="14"/>
      <c r="B103" s="9"/>
      <c r="C103" s="9"/>
      <c r="D103" s="9"/>
      <c r="E103" s="9"/>
      <c r="F103" s="9"/>
      <c r="G103" s="9"/>
      <c r="H103" s="9"/>
      <c r="I103" s="50"/>
      <c r="J103" s="50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24.95" customHeight="1" x14ac:dyDescent="0.2">
      <c r="A104" s="14"/>
      <c r="B104" s="9"/>
      <c r="C104" s="9"/>
      <c r="D104" s="9"/>
      <c r="E104" s="9"/>
      <c r="F104" s="9"/>
      <c r="G104" s="9"/>
      <c r="H104" s="14"/>
      <c r="I104" s="50"/>
      <c r="J104" s="50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24.95" customHeight="1" x14ac:dyDescent="0.2">
      <c r="A105" s="14"/>
      <c r="B105" s="9"/>
      <c r="C105" s="9"/>
      <c r="D105" s="9"/>
      <c r="E105" s="9"/>
      <c r="F105" s="9"/>
      <c r="G105" s="9"/>
      <c r="H105" s="14"/>
      <c r="I105" s="50"/>
      <c r="J105" s="50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24.95" customHeight="1" x14ac:dyDescent="0.2">
      <c r="A106" s="14"/>
      <c r="B106" s="9"/>
      <c r="C106" s="9"/>
      <c r="D106" s="9"/>
      <c r="E106" s="9"/>
      <c r="F106" s="9"/>
      <c r="G106" s="9"/>
      <c r="H106" s="14"/>
      <c r="I106" s="50"/>
      <c r="J106" s="50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24.95" customHeight="1" x14ac:dyDescent="0.2">
      <c r="A107" s="9"/>
      <c r="B107" s="9"/>
      <c r="C107" s="9"/>
      <c r="D107" s="9"/>
      <c r="E107" s="9"/>
      <c r="F107" s="9"/>
      <c r="G107" s="9"/>
      <c r="H107" s="14"/>
      <c r="I107" s="50"/>
      <c r="J107" s="50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24.95" customHeight="1" x14ac:dyDescent="0.2">
      <c r="A108" s="9"/>
      <c r="B108" s="9"/>
      <c r="C108" s="9"/>
      <c r="D108" s="9"/>
      <c r="E108" s="9"/>
      <c r="F108" s="9"/>
      <c r="G108" s="9"/>
      <c r="H108" s="48"/>
      <c r="I108" s="50"/>
      <c r="J108" s="50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24.95" customHeight="1" x14ac:dyDescent="0.2">
      <c r="A109" s="9"/>
      <c r="B109" s="9"/>
      <c r="C109" s="9"/>
      <c r="D109" s="9"/>
      <c r="E109" s="9"/>
      <c r="F109" s="9"/>
      <c r="G109" s="9"/>
      <c r="H109" s="48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24.95" customHeight="1" x14ac:dyDescent="0.2">
      <c r="A110" s="9"/>
      <c r="B110" s="9"/>
      <c r="C110" s="9"/>
      <c r="D110" s="9"/>
      <c r="E110" s="9"/>
      <c r="F110" s="9"/>
      <c r="G110" s="9"/>
      <c r="H110" s="14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24.95" customHeight="1" x14ac:dyDescent="0.2">
      <c r="A111" s="9"/>
      <c r="B111" s="9"/>
      <c r="C111" s="9"/>
      <c r="D111" s="9"/>
      <c r="E111" s="9"/>
      <c r="F111" s="9"/>
      <c r="G111" s="9"/>
      <c r="H111" s="14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24.95" customHeight="1" x14ac:dyDescent="0.2">
      <c r="A112" s="9"/>
      <c r="B112" s="9"/>
      <c r="C112" s="9"/>
      <c r="D112" s="9"/>
      <c r="E112" s="9"/>
      <c r="F112" s="9"/>
      <c r="G112" s="9"/>
      <c r="H112" s="14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" customHeight="1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" customHeight="1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" customHeight="1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" customHeight="1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" customHeight="1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" customHeight="1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" customHeight="1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" customHeight="1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" customHeight="1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" customHeight="1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" customHeight="1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" customHeight="1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" customHeight="1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" customHeight="1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" customHeight="1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" customHeight="1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" customHeight="1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" customHeight="1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" customHeight="1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" customHeight="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" customHeight="1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" customHeight="1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24.95" customHeight="1" x14ac:dyDescent="0.2">
      <c r="A141" s="9"/>
      <c r="B141" s="9"/>
      <c r="C141" s="9"/>
      <c r="D141" s="9"/>
      <c r="E141" s="9"/>
      <c r="F141" s="9"/>
      <c r="G141" s="9"/>
      <c r="H141" s="48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24.95" customHeight="1" x14ac:dyDescent="0.2">
      <c r="A142" s="9"/>
      <c r="B142" s="9"/>
      <c r="C142" s="9"/>
      <c r="D142" s="9"/>
      <c r="E142" s="9"/>
      <c r="F142" s="9"/>
      <c r="G142" s="9"/>
      <c r="H142" s="48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24.95" customHeight="1" x14ac:dyDescent="0.2">
      <c r="A143" s="9"/>
      <c r="B143" s="9"/>
      <c r="C143" s="9"/>
      <c r="D143" s="9"/>
      <c r="E143" s="9"/>
      <c r="F143" s="9"/>
      <c r="G143" s="9"/>
      <c r="H143" s="48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" customHeight="1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" customHeight="1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24.95" customHeight="1" x14ac:dyDescent="0.2">
      <c r="A146" s="9"/>
      <c r="B146" s="9"/>
      <c r="C146" s="9"/>
      <c r="D146" s="9"/>
      <c r="E146" s="9"/>
      <c r="F146" s="9"/>
      <c r="G146" s="9"/>
      <c r="H146" s="48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24.95" customHeight="1" x14ac:dyDescent="0.2">
      <c r="A147" s="9"/>
      <c r="B147" s="9"/>
      <c r="C147" s="9"/>
      <c r="D147" s="9"/>
      <c r="E147" s="9"/>
      <c r="F147" s="9"/>
      <c r="G147" s="9"/>
      <c r="H147" s="48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24.95" customHeight="1" x14ac:dyDescent="0.2">
      <c r="A148" s="9"/>
      <c r="B148" s="9"/>
      <c r="C148" s="9"/>
      <c r="D148" s="9"/>
      <c r="E148" s="9"/>
      <c r="F148" s="9"/>
      <c r="G148" s="9"/>
      <c r="H148" s="48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24.95" customHeight="1" x14ac:dyDescent="0.2">
      <c r="A149" s="9"/>
      <c r="B149" s="9"/>
      <c r="C149" s="9"/>
      <c r="D149" s="9"/>
      <c r="E149" s="9"/>
      <c r="F149" s="9"/>
      <c r="G149" s="9"/>
      <c r="H149" s="48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24.95" customHeight="1" x14ac:dyDescent="0.2">
      <c r="A150" s="9"/>
      <c r="B150" s="9"/>
      <c r="C150" s="9"/>
      <c r="D150" s="9"/>
      <c r="E150" s="9"/>
      <c r="F150" s="9"/>
      <c r="G150" s="9"/>
      <c r="H150" s="48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24.95" customHeight="1" x14ac:dyDescent="0.2">
      <c r="A151" s="9"/>
      <c r="B151" s="9"/>
      <c r="C151" s="9"/>
      <c r="D151" s="9"/>
      <c r="E151" s="9"/>
      <c r="F151" s="9"/>
      <c r="G151" s="9"/>
      <c r="H151" s="48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24.95" customHeight="1" x14ac:dyDescent="0.2">
      <c r="A152" s="9"/>
      <c r="B152" s="9"/>
      <c r="C152" s="9"/>
      <c r="D152" s="9"/>
      <c r="E152" s="9"/>
      <c r="F152" s="9"/>
      <c r="G152" s="9"/>
      <c r="H152" s="48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24.95" customHeight="1" x14ac:dyDescent="0.2">
      <c r="A153" s="9"/>
      <c r="B153" s="9"/>
      <c r="C153" s="9"/>
      <c r="D153" s="9"/>
      <c r="E153" s="9"/>
      <c r="F153" s="9"/>
      <c r="G153" s="9"/>
      <c r="H153" s="48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24.95" customHeight="1" x14ac:dyDescent="0.2">
      <c r="A154" s="9"/>
      <c r="B154" s="9"/>
      <c r="C154" s="9"/>
      <c r="D154" s="9"/>
      <c r="E154" s="9"/>
      <c r="F154" s="9"/>
      <c r="G154" s="9"/>
      <c r="H154" s="48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24.95" customHeight="1" x14ac:dyDescent="0.2">
      <c r="A155" s="9"/>
      <c r="B155" s="9"/>
      <c r="C155" s="9"/>
      <c r="D155" s="9"/>
      <c r="E155" s="9"/>
      <c r="F155" s="9"/>
      <c r="G155" s="9"/>
      <c r="H155" s="48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24.95" customHeight="1" x14ac:dyDescent="0.2">
      <c r="A156" s="9"/>
      <c r="B156" s="9"/>
      <c r="C156" s="9"/>
      <c r="D156" s="9"/>
      <c r="E156" s="9"/>
      <c r="F156" s="9"/>
      <c r="G156" s="9"/>
      <c r="H156" s="48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</sheetData>
  <pageMargins left="0.23622047244094491" right="0.23622047244094491" top="0.74803149606299213" bottom="0.74803149606299213" header="0.31496062992125984" footer="0.31496062992125984"/>
  <pageSetup scale="95" orientation="landscape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Podpora překladu 2017_žádosti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Kopáč Radim</dc:creator>
  <cp:lastModifiedBy>Radim Kopáč</cp:lastModifiedBy>
  <cp:lastPrinted>2017-02-15T09:51:09Z</cp:lastPrinted>
  <dcterms:created xsi:type="dcterms:W3CDTF">2017-02-15T09:41:02Z</dcterms:created>
  <dcterms:modified xsi:type="dcterms:W3CDTF">2017-02-28T09:24:37Z</dcterms:modified>
</cp:coreProperties>
</file>