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6995" windowHeight="11745"/>
  </bookViews>
  <sheets>
    <sheet name="LITERÁRNÍ AKCE 2020" sheetId="2" r:id="rId1"/>
  </sheets>
  <calcPr calcId="145621"/>
</workbook>
</file>

<file path=xl/calcChain.xml><?xml version="1.0" encoding="utf-8"?>
<calcChain xmlns="http://schemas.openxmlformats.org/spreadsheetml/2006/main">
  <c r="F48" i="2" l="1"/>
  <c r="G34" i="2" l="1"/>
  <c r="G30" i="2"/>
  <c r="G36" i="2"/>
  <c r="G38" i="2"/>
  <c r="G39" i="2"/>
  <c r="G26" i="2"/>
  <c r="G32" i="2"/>
  <c r="G29" i="2"/>
  <c r="G42" i="2"/>
  <c r="G5" i="2"/>
  <c r="G6" i="2"/>
  <c r="G27" i="2"/>
  <c r="G33" i="2"/>
  <c r="G46" i="2"/>
  <c r="G41" i="2"/>
  <c r="G16" i="2"/>
  <c r="G45" i="2"/>
  <c r="G13" i="2"/>
  <c r="G8" i="2"/>
  <c r="G40" i="2"/>
  <c r="G35" i="2"/>
  <c r="G19" i="2"/>
  <c r="G44" i="2"/>
  <c r="G7" i="2"/>
  <c r="G25" i="2"/>
  <c r="G37" i="2"/>
  <c r="G28" i="2"/>
  <c r="G14" i="2"/>
  <c r="G20" i="2"/>
  <c r="G22" i="2"/>
  <c r="G18" i="2"/>
  <c r="G43" i="2"/>
  <c r="G10" i="2"/>
  <c r="G15" i="2"/>
  <c r="G17" i="2"/>
  <c r="G23" i="2"/>
  <c r="G12" i="2"/>
  <c r="G11" i="2"/>
  <c r="G4" i="2"/>
  <c r="G9" i="2"/>
  <c r="G21" i="2"/>
  <c r="G47" i="2"/>
  <c r="G3" i="2"/>
  <c r="G31" i="2"/>
  <c r="G24" i="2"/>
</calcChain>
</file>

<file path=xl/sharedStrings.xml><?xml version="1.0" encoding="utf-8"?>
<sst xmlns="http://schemas.openxmlformats.org/spreadsheetml/2006/main" count="109" uniqueCount="101">
  <si>
    <t>Na posedu a další literární akce na Alternativní scéně Les</t>
  </si>
  <si>
    <t>Cena Franze Kafky 2020. Mezinárodní literární cena - 20. ročník</t>
  </si>
  <si>
    <t>Cena Jiřího Ortena 2020</t>
  </si>
  <si>
    <t>Cena Maxe Broda 2020. Studentská literární cena - 26. ročník</t>
  </si>
  <si>
    <t>Cena Otokara Fischera</t>
  </si>
  <si>
    <t>Cena Václava Buriana Olomouc 2020</t>
  </si>
  <si>
    <t>CS: ContactS, ContextS</t>
  </si>
  <si>
    <t>Cyklus pořadů Společnosti Franze Kafky 2020</t>
  </si>
  <si>
    <t>Den poezie</t>
  </si>
  <si>
    <t>Literární akce Fiducia 2020</t>
  </si>
  <si>
    <t>Filosofická kavárna</t>
  </si>
  <si>
    <t>Kulturní platforma Harakiri</t>
  </si>
  <si>
    <t>Literární festival Inverze</t>
  </si>
  <si>
    <t>Knihex 10 - léto a zima</t>
  </si>
  <si>
    <t>Shromáždění, zpracování a zpřístupnění dat v Libri prohibiti</t>
  </si>
  <si>
    <t>LiStOVáNí - cyklus scénických čtení</t>
  </si>
  <si>
    <t>Literatura v Knihovně Václava Havla 2020</t>
  </si>
  <si>
    <t>Literární café Fra: Řada čtení českých a everopských spisovatelů</t>
  </si>
  <si>
    <t>Literární večery revue Prostor</t>
  </si>
  <si>
    <t>Literární večery Třinec 2020</t>
  </si>
  <si>
    <t>Literární večírky Psího vína 2020</t>
  </si>
  <si>
    <t>Měsíc autorského čtení 2020</t>
  </si>
  <si>
    <t>Autorská čtení a literární rezidence v rámci festivalu Meeting Brno</t>
  </si>
  <si>
    <t>Meltingpot (literární část)</t>
  </si>
  <si>
    <t>Prague Microfestival / Pražský Mikrofestival</t>
  </si>
  <si>
    <t>Světla velkoměsta</t>
  </si>
  <si>
    <t>ProtimluvFest 2020</t>
  </si>
  <si>
    <t xml:space="preserve">Práce ve ztížených podmínkách (postoj a příklad Tváře) – sympozium   </t>
  </si>
  <si>
    <t xml:space="preserve">Rosteme s knihou - kampaň na podporu četby knih a literatury </t>
  </si>
  <si>
    <t>Severská literatura v srdci Evropy 2020</t>
  </si>
  <si>
    <t>Sjezd spisovatelů 2020</t>
  </si>
  <si>
    <t>SLAM POETRY CZ 2020</t>
  </si>
  <si>
    <t>SLAM POETRY INTERNATIONAL 2020</t>
  </si>
  <si>
    <t>Soutěž Knihovny Václava Havla o nejlepší studenstský esej 2020</t>
  </si>
  <si>
    <t>Spektrum</t>
  </si>
  <si>
    <t>Spisovatelé do knihoven</t>
  </si>
  <si>
    <t>Tabook 2020</t>
  </si>
  <si>
    <t>Textconnexion 2020</t>
  </si>
  <si>
    <t>Večery Revolver Revue</t>
  </si>
  <si>
    <t>Večery Tvaru 2020</t>
  </si>
  <si>
    <t>Literární a výstavní program Knihkupectví a galerie Xao</t>
  </si>
  <si>
    <t>LITR 2020 – knižní veletrh autorských a uměleckých publikací</t>
  </si>
  <si>
    <t>Zarafest 2020, 20. ročník</t>
  </si>
  <si>
    <t>Šrámkova Sobotka</t>
  </si>
  <si>
    <t>Poděbradské dny poezie</t>
  </si>
  <si>
    <t>Týden čtení dětem v ČR</t>
  </si>
  <si>
    <t>NÁZEV PROJEKTU</t>
  </si>
  <si>
    <t>Okr.</t>
  </si>
  <si>
    <t>Náklady
celkem</t>
  </si>
  <si>
    <t>Požad.
dotace</t>
  </si>
  <si>
    <t>Společnost F. X. Šaldy 2020</t>
  </si>
  <si>
    <t>LITERÁRNÍ AKCE 2020</t>
  </si>
  <si>
    <t>Vyřazené projekty</t>
  </si>
  <si>
    <t>Umění překladu 2020</t>
  </si>
  <si>
    <t>Chybně zpracovaná žádost - nečitelný formát</t>
  </si>
  <si>
    <t>Poža
davek
v %</t>
  </si>
  <si>
    <t>Projekt nespadá svou náplní do okruhů dotačního programu MK Kulturní aktivity. Nejasná koncepce.</t>
  </si>
  <si>
    <r>
      <rPr>
        <b/>
        <sz val="10"/>
        <color theme="1"/>
        <rFont val="Calibri"/>
        <family val="2"/>
        <charset val="238"/>
      </rPr>
      <t xml:space="preserve"> Hodnocení žádostí</t>
    </r>
    <r>
      <rPr>
        <sz val="10"/>
        <color theme="1"/>
        <rFont val="Calibri"/>
        <family val="2"/>
        <charset val="238"/>
      </rPr>
      <t xml:space="preserve">
Předložené žádosti zařazené do výběrového dotačního řízení posoudí a ohodnotí 
(formou bodování) odborná komise podle následujících kritérií:
</t>
    </r>
    <r>
      <rPr>
        <b/>
        <sz val="10"/>
        <color theme="1"/>
        <rFont val="Calibri"/>
        <family val="2"/>
        <charset val="238"/>
      </rPr>
      <t xml:space="preserve">Literární akce:
1. přínos pro obor (umělecká či odborná úroveň, kvalita dramaturgie, </t>
    </r>
    <r>
      <rPr>
        <sz val="10"/>
        <color theme="1"/>
        <rFont val="Calibri"/>
        <family val="2"/>
        <charset val="238"/>
      </rPr>
      <t xml:space="preserve">
              programu, scénáře apod.) , celospolečenský význam, význam pro rozvoj 
umělecké různorodosti, kreativity  a inovace, snaha oslovit nové cílové skupiny, naplnění daného 
dotačního okruhu        </t>
    </r>
    <r>
      <rPr>
        <b/>
        <sz val="10"/>
        <color theme="1"/>
        <rFont val="Calibri"/>
        <family val="2"/>
        <charset val="238"/>
      </rPr>
      <t xml:space="preserve"> 40 %</t>
    </r>
    <r>
      <rPr>
        <sz val="10"/>
        <color theme="1"/>
        <rFont val="Calibri"/>
        <family val="2"/>
        <charset val="238"/>
      </rPr>
      <t xml:space="preserve">
</t>
    </r>
    <r>
      <rPr>
        <b/>
        <sz val="10"/>
        <color theme="1"/>
        <rFont val="Calibri"/>
        <family val="2"/>
        <charset val="238"/>
      </rPr>
      <t>2. tradice, jasný koncept rozvoje, nadregionální dosah a význam   15 %</t>
    </r>
    <r>
      <rPr>
        <sz val="10"/>
        <color theme="1"/>
        <rFont val="Calibri"/>
        <family val="2"/>
        <charset val="238"/>
      </rPr>
      <t xml:space="preserve">
</t>
    </r>
    <r>
      <rPr>
        <b/>
        <sz val="10"/>
        <color theme="1"/>
        <rFont val="Calibri"/>
        <family val="2"/>
        <charset val="238"/>
      </rPr>
      <t>3. úroveň propagace a webové prezentace, aktualizace webu, dostupnost 
informací, ohlas u veřejnosti       15 %</t>
    </r>
    <r>
      <rPr>
        <sz val="10"/>
        <color theme="1"/>
        <rFont val="Calibri"/>
        <family val="2"/>
        <charset val="238"/>
      </rPr>
      <t xml:space="preserve">
</t>
    </r>
    <r>
      <rPr>
        <b/>
        <sz val="10"/>
        <color theme="1"/>
        <rFont val="Calibri"/>
        <family val="2"/>
        <charset val="238"/>
      </rPr>
      <t>4. obsahové a formální zpracování projektu        5 % 
5. ekonomické ukazatele:        25 %</t>
    </r>
    <r>
      <rPr>
        <sz val="10"/>
        <color theme="1"/>
        <rFont val="Calibri"/>
        <family val="2"/>
        <charset val="238"/>
      </rPr>
      <t xml:space="preserve">
-  reálnost a přiměřenost celkových nákladů     
-       zajištění příjmů z akce (vstupenky, katalogy, propagační předměty apod.), 
        důvody k zavedení volného vstupného či bezplatnosti akce, poměr výše nákladu a příjmů
- zajištění vícezdrojového financování (veřejné rozpočty, soukromé zdroje)   
- účelnost a oprávněnost použití dotace MK v předchozím období, dodržování 
dotačních ukazatelů       
</t>
    </r>
    <r>
      <rPr>
        <b/>
        <sz val="10"/>
        <color theme="1"/>
        <rFont val="Calibri"/>
        <family val="2"/>
        <charset val="238"/>
      </rPr>
      <t xml:space="preserve">Celkem          100 % </t>
    </r>
    <r>
      <rPr>
        <sz val="10"/>
        <color theme="1"/>
        <rFont val="Calibri"/>
        <family val="2"/>
        <charset val="238"/>
      </rPr>
      <t xml:space="preserve">
</t>
    </r>
  </si>
  <si>
    <t xml:space="preserve">Chybná ekonomická rozvaha, ve výsledku vychází projekt se ziskem 
a nelze ho dotovat ze státního rozpočtu. </t>
  </si>
  <si>
    <t>ŽADATEL O DOTACI</t>
  </si>
  <si>
    <t>BODOVÉ
HODNOCENÍ
PROJEKTU</t>
  </si>
  <si>
    <t>Svět knihy, s.r.o.</t>
  </si>
  <si>
    <t>Libri prohibiti, z.s.</t>
  </si>
  <si>
    <t>MěKS Sobotka</t>
  </si>
  <si>
    <t>Baobab&amp;GplusG, s.r.o.</t>
  </si>
  <si>
    <t>Asociace spisopvatelů, z.s.</t>
  </si>
  <si>
    <t>Éditions Fra, s.r.o.</t>
  </si>
  <si>
    <t>Knihovna V. Havla, o.p.s.</t>
  </si>
  <si>
    <t>Detour Productions, z.s.</t>
  </si>
  <si>
    <t>Provoz Hlubina, z.s.</t>
  </si>
  <si>
    <t>Celé Česko čte dětem, o.p.s.</t>
  </si>
  <si>
    <t>Listování, s.r.o.</t>
  </si>
  <si>
    <t>Společnost F. Kafky, z.s.</t>
  </si>
  <si>
    <t>Fiducia, z.s.</t>
  </si>
  <si>
    <t>Výbor pro Cenu V. Buriana, z.s.</t>
  </si>
  <si>
    <t>Skandinávský dům, z.s.</t>
  </si>
  <si>
    <t>Svaz českých knihkupců a nakl.</t>
  </si>
  <si>
    <t>Knihovna Třinec</t>
  </si>
  <si>
    <t>Institut pro studium lit., o.p.s.</t>
  </si>
  <si>
    <t>Společnost poezie, z.s.</t>
  </si>
  <si>
    <t>Centrum pro otevřenou kulturu</t>
  </si>
  <si>
    <t>Slovo a hlas, z.s.</t>
  </si>
  <si>
    <t>Zapsaný spolek H_aluze</t>
  </si>
  <si>
    <t>Klub přátel Tvaru, z.s.</t>
  </si>
  <si>
    <t>Protimluv, z.s.</t>
  </si>
  <si>
    <t>Knihex, z.s.</t>
  </si>
  <si>
    <t>Xaoxax, z.s.</t>
  </si>
  <si>
    <t>Spolek pro Prahu literární, z.s.</t>
  </si>
  <si>
    <t>Lesní hlasy, z.s.</t>
  </si>
  <si>
    <t>Spolek přátel Psího vína, z.s.</t>
  </si>
  <si>
    <t>PAF:LITR, p.s.</t>
  </si>
  <si>
    <t>Revolver Revue, o.p.s.</t>
  </si>
  <si>
    <t>Větrné mlýny, s.r.o.</t>
  </si>
  <si>
    <t>Meltingpot, z.s.</t>
  </si>
  <si>
    <t>Spolek pro vydávání revue Prostor</t>
  </si>
  <si>
    <t>Filosofický ústav AV ČR, v.v.i.</t>
  </si>
  <si>
    <t>ČeskoSlovenská scéna, z.s.</t>
  </si>
  <si>
    <t>Pražský literární dům autorů něm. jazyka</t>
  </si>
  <si>
    <t>Meeting Brno, z.s.</t>
  </si>
  <si>
    <t>Společnost F.X. Šaldy, z.s.</t>
  </si>
  <si>
    <t>Galerie Věž,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</si>
</sst>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3" fontId="3" fillId="2" borderId="1" xfId="0" applyNumberFormat="1" applyFont="1" applyFill="1" applyBorder="1"/>
    <xf numFmtId="9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/>
    <xf numFmtId="0" fontId="5" fillId="0" borderId="0" xfId="1"/>
    <xf numFmtId="0" fontId="5" fillId="0" borderId="0" xfId="1" applyFill="1"/>
    <xf numFmtId="0" fontId="5" fillId="0" borderId="0" xfId="1" applyAlignment="1">
      <alignment vertical="center"/>
    </xf>
    <xf numFmtId="0" fontId="5" fillId="0" borderId="0" xfId="1" applyFill="1" applyBorder="1" applyAlignment="1">
      <alignment horizontal="center" vertical="center"/>
    </xf>
    <xf numFmtId="0" fontId="5" fillId="0" borderId="0" xfId="1" applyFill="1" applyBorder="1" applyAlignment="1">
      <alignment vertical="top"/>
    </xf>
    <xf numFmtId="3" fontId="5" fillId="0" borderId="0" xfId="1" applyNumberFormat="1"/>
    <xf numFmtId="0" fontId="5" fillId="0" borderId="0" xfId="1" applyFill="1" applyAlignment="1">
      <alignment vertical="center"/>
    </xf>
    <xf numFmtId="0" fontId="5" fillId="0" borderId="0" xfId="1" applyFill="1" applyAlignment="1">
      <alignment horizontal="center" vertical="center"/>
    </xf>
    <xf numFmtId="3" fontId="5" fillId="0" borderId="0" xfId="1" applyNumberFormat="1" applyFill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0" fontId="2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3" fillId="6" borderId="0" xfId="0" applyFont="1" applyFill="1"/>
    <xf numFmtId="0" fontId="3" fillId="6" borderId="2" xfId="0" applyFont="1" applyFill="1" applyBorder="1" applyAlignment="1">
      <alignment horizontal="center"/>
    </xf>
    <xf numFmtId="3" fontId="2" fillId="6" borderId="0" xfId="0" applyNumberFormat="1" applyFont="1" applyFill="1" applyBorder="1"/>
    <xf numFmtId="9" fontId="3" fillId="6" borderId="0" xfId="0" applyNumberFormat="1" applyFont="1" applyFill="1" applyBorder="1"/>
    <xf numFmtId="3" fontId="4" fillId="6" borderId="0" xfId="0" applyNumberFormat="1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wrapText="1"/>
    </xf>
    <xf numFmtId="3" fontId="3" fillId="6" borderId="0" xfId="0" applyNumberFormat="1" applyFont="1" applyFill="1" applyBorder="1"/>
    <xf numFmtId="0" fontId="0" fillId="6" borderId="0" xfId="0" applyFill="1" applyBorder="1" applyAlignment="1"/>
    <xf numFmtId="0" fontId="3" fillId="0" borderId="3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" fillId="6" borderId="0" xfId="0" applyFont="1" applyFill="1" applyBorder="1" applyAlignment="1">
      <alignment vertical="center"/>
    </xf>
    <xf numFmtId="0" fontId="0" fillId="6" borderId="0" xfId="0" applyFill="1" applyBorder="1" applyAlignment="1">
      <alignment wrapText="1"/>
    </xf>
    <xf numFmtId="0" fontId="0" fillId="6" borderId="0" xfId="0" applyFill="1" applyAlignment="1">
      <alignment wrapText="1"/>
    </xf>
    <xf numFmtId="0" fontId="3" fillId="6" borderId="0" xfId="0" applyFont="1" applyFill="1" applyAlignment="1">
      <alignment horizontal="center"/>
    </xf>
    <xf numFmtId="9" fontId="3" fillId="0" borderId="1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6" borderId="0" xfId="0" applyNumberFormat="1" applyFont="1" applyFill="1" applyBorder="1" applyAlignment="1">
      <alignment horizontal="center"/>
    </xf>
    <xf numFmtId="3" fontId="2" fillId="6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left"/>
    </xf>
    <xf numFmtId="0" fontId="0" fillId="5" borderId="0" xfId="0" applyFill="1" applyBorder="1" applyAlignment="1">
      <alignment wrapText="1"/>
    </xf>
    <xf numFmtId="0" fontId="0" fillId="5" borderId="0" xfId="0" applyFill="1" applyAlignment="1">
      <alignment wrapText="1"/>
    </xf>
    <xf numFmtId="0" fontId="6" fillId="6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5" borderId="0" xfId="1" applyFill="1" applyBorder="1" applyAlignment="1">
      <alignment vertical="top" wrapText="1"/>
    </xf>
    <xf numFmtId="0" fontId="3" fillId="4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5" fillId="6" borderId="0" xfId="1" applyFill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tabSelected="1" zoomScaleNormal="100" workbookViewId="0">
      <selection activeCell="B9" sqref="B9"/>
    </sheetView>
  </sheetViews>
  <sheetFormatPr defaultColWidth="9.140625" defaultRowHeight="12.75" x14ac:dyDescent="0.2"/>
  <cols>
    <col min="1" max="1" width="2.7109375" style="2" customWidth="1"/>
    <col min="2" max="2" width="39.7109375" style="1" customWidth="1"/>
    <col min="3" max="3" width="4.140625" style="4" customWidth="1"/>
    <col min="4" max="4" width="37.5703125" style="1" customWidth="1"/>
    <col min="5" max="5" width="12.7109375" style="1" customWidth="1"/>
    <col min="6" max="6" width="16" style="2" customWidth="1"/>
    <col min="7" max="7" width="8.140625" style="4" customWidth="1"/>
    <col min="8" max="8" width="18.140625" style="2" customWidth="1"/>
    <col min="9" max="9" width="2.140625" style="2" customWidth="1"/>
    <col min="10" max="10" width="8.5703125" style="3" customWidth="1"/>
    <col min="11" max="11" width="10" style="3" customWidth="1"/>
    <col min="12" max="13" width="7.5703125" style="3" customWidth="1"/>
    <col min="14" max="14" width="9.140625" style="3" customWidth="1"/>
    <col min="15" max="15" width="8.85546875" style="3" bestFit="1" customWidth="1"/>
    <col min="16" max="16" width="9.140625" style="3" customWidth="1"/>
    <col min="17" max="17" width="10.42578125" style="3" customWidth="1"/>
    <col min="18" max="18" width="5.7109375" style="10" customWidth="1"/>
    <col min="19" max="19" width="8.5703125" style="3" customWidth="1"/>
    <col min="20" max="20" width="10.42578125" style="3" customWidth="1"/>
    <col min="21" max="21" width="7.42578125" style="4" bestFit="1" customWidth="1"/>
    <col min="22" max="22" width="8.7109375" style="2" customWidth="1"/>
    <col min="23" max="25" width="9.140625" style="2"/>
    <col min="26" max="26" width="9.85546875" style="2" customWidth="1"/>
    <col min="27" max="27" width="7.42578125" style="25" customWidth="1"/>
    <col min="28" max="28" width="41.42578125" style="2" customWidth="1"/>
    <col min="29" max="16384" width="9.140625" style="2"/>
  </cols>
  <sheetData>
    <row r="1" spans="1:27" ht="27" customHeight="1" x14ac:dyDescent="0.2">
      <c r="A1" s="48"/>
      <c r="B1" s="40" t="s">
        <v>51</v>
      </c>
      <c r="C1" s="41"/>
      <c r="D1" s="41"/>
      <c r="E1" s="42"/>
      <c r="F1" s="43"/>
      <c r="G1" s="59"/>
      <c r="H1" s="43"/>
      <c r="I1" s="4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AA1" s="2"/>
    </row>
    <row r="2" spans="1:27" s="5" customFormat="1" ht="56.25" customHeight="1" x14ac:dyDescent="0.25">
      <c r="A2" s="78"/>
      <c r="B2" s="33" t="s">
        <v>46</v>
      </c>
      <c r="C2" s="34" t="s">
        <v>47</v>
      </c>
      <c r="D2" s="34" t="s">
        <v>59</v>
      </c>
      <c r="E2" s="35" t="s">
        <v>48</v>
      </c>
      <c r="F2" s="36" t="s">
        <v>49</v>
      </c>
      <c r="G2" s="37" t="s">
        <v>55</v>
      </c>
      <c r="H2" s="38" t="s">
        <v>60</v>
      </c>
      <c r="I2" s="56"/>
    </row>
    <row r="3" spans="1:27" ht="25.5" x14ac:dyDescent="0.2">
      <c r="A3" s="43">
        <v>1</v>
      </c>
      <c r="B3" s="21" t="s">
        <v>28</v>
      </c>
      <c r="C3" s="20">
        <v>5</v>
      </c>
      <c r="D3" s="65" t="s">
        <v>61</v>
      </c>
      <c r="E3" s="6">
        <v>2000000</v>
      </c>
      <c r="F3" s="6">
        <v>950000</v>
      </c>
      <c r="G3" s="60">
        <f t="shared" ref="G3:G47" si="0">SUM(F3/E3)</f>
        <v>0.47499999999999998</v>
      </c>
      <c r="H3" s="24">
        <v>100</v>
      </c>
      <c r="I3" s="4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AA3" s="2"/>
    </row>
    <row r="4" spans="1:27" ht="25.5" x14ac:dyDescent="0.2">
      <c r="A4" s="43">
        <v>2</v>
      </c>
      <c r="B4" s="21" t="s">
        <v>14</v>
      </c>
      <c r="C4" s="20">
        <v>5</v>
      </c>
      <c r="D4" s="65" t="s">
        <v>62</v>
      </c>
      <c r="E4" s="6">
        <v>860000</v>
      </c>
      <c r="F4" s="6">
        <v>600000</v>
      </c>
      <c r="G4" s="60">
        <f t="shared" si="0"/>
        <v>0.69767441860465118</v>
      </c>
      <c r="H4" s="24">
        <v>100</v>
      </c>
      <c r="I4" s="4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AA4" s="2"/>
    </row>
    <row r="5" spans="1:27" x14ac:dyDescent="0.2">
      <c r="A5" s="43">
        <v>3</v>
      </c>
      <c r="B5" s="21" t="s">
        <v>43</v>
      </c>
      <c r="C5" s="20">
        <v>2</v>
      </c>
      <c r="D5" s="65" t="s">
        <v>63</v>
      </c>
      <c r="E5" s="6">
        <v>1255000</v>
      </c>
      <c r="F5" s="6">
        <v>560000</v>
      </c>
      <c r="G5" s="60">
        <f t="shared" si="0"/>
        <v>0.44621513944223107</v>
      </c>
      <c r="H5" s="24">
        <v>100</v>
      </c>
      <c r="I5" s="4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AA5" s="2"/>
    </row>
    <row r="6" spans="1:27" x14ac:dyDescent="0.2">
      <c r="A6" s="43">
        <v>4</v>
      </c>
      <c r="B6" s="21" t="s">
        <v>36</v>
      </c>
      <c r="C6" s="20">
        <v>2</v>
      </c>
      <c r="D6" s="65" t="s">
        <v>64</v>
      </c>
      <c r="E6" s="6">
        <v>1017000</v>
      </c>
      <c r="F6" s="6">
        <v>470000</v>
      </c>
      <c r="G6" s="60">
        <f t="shared" si="0"/>
        <v>0.46214355948869223</v>
      </c>
      <c r="H6" s="24">
        <v>100</v>
      </c>
      <c r="I6" s="4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AA6" s="2"/>
    </row>
    <row r="7" spans="1:27" x14ac:dyDescent="0.2">
      <c r="A7" s="43">
        <v>5</v>
      </c>
      <c r="B7" s="21" t="s">
        <v>35</v>
      </c>
      <c r="C7" s="20">
        <v>3</v>
      </c>
      <c r="D7" s="65" t="s">
        <v>65</v>
      </c>
      <c r="E7" s="6">
        <v>620000</v>
      </c>
      <c r="F7" s="6">
        <v>420000</v>
      </c>
      <c r="G7" s="60">
        <f t="shared" si="0"/>
        <v>0.67741935483870963</v>
      </c>
      <c r="H7" s="24">
        <v>100</v>
      </c>
      <c r="I7" s="4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AA7" s="2"/>
    </row>
    <row r="8" spans="1:27" ht="25.5" x14ac:dyDescent="0.2">
      <c r="A8" s="43">
        <v>6</v>
      </c>
      <c r="B8" s="21" t="s">
        <v>17</v>
      </c>
      <c r="C8" s="20">
        <v>3</v>
      </c>
      <c r="D8" s="65" t="s">
        <v>66</v>
      </c>
      <c r="E8" s="6">
        <v>1080000</v>
      </c>
      <c r="F8" s="6">
        <v>390000</v>
      </c>
      <c r="G8" s="60">
        <f t="shared" si="0"/>
        <v>0.3611111111111111</v>
      </c>
      <c r="H8" s="24">
        <v>100</v>
      </c>
      <c r="I8" s="4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AA8" s="2"/>
    </row>
    <row r="9" spans="1:27" x14ac:dyDescent="0.2">
      <c r="A9" s="43">
        <v>7</v>
      </c>
      <c r="B9" s="21" t="s">
        <v>16</v>
      </c>
      <c r="C9" s="20">
        <v>5</v>
      </c>
      <c r="D9" s="65" t="s">
        <v>67</v>
      </c>
      <c r="E9" s="6">
        <v>625000</v>
      </c>
      <c r="F9" s="6">
        <v>340000</v>
      </c>
      <c r="G9" s="60">
        <f t="shared" si="0"/>
        <v>0.54400000000000004</v>
      </c>
      <c r="H9" s="24">
        <v>100</v>
      </c>
      <c r="I9" s="4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AA9" s="2"/>
    </row>
    <row r="10" spans="1:27" x14ac:dyDescent="0.2">
      <c r="A10" s="43">
        <v>8</v>
      </c>
      <c r="B10" s="21" t="s">
        <v>31</v>
      </c>
      <c r="C10" s="20">
        <v>4</v>
      </c>
      <c r="D10" s="65" t="s">
        <v>68</v>
      </c>
      <c r="E10" s="6">
        <v>471700</v>
      </c>
      <c r="F10" s="6">
        <v>280000</v>
      </c>
      <c r="G10" s="60">
        <f t="shared" si="0"/>
        <v>0.59359762560949758</v>
      </c>
      <c r="H10" s="24">
        <v>100</v>
      </c>
      <c r="I10" s="4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AA10" s="2"/>
    </row>
    <row r="11" spans="1:27" x14ac:dyDescent="0.2">
      <c r="A11" s="43">
        <v>9</v>
      </c>
      <c r="B11" s="21" t="s">
        <v>11</v>
      </c>
      <c r="C11" s="20">
        <v>5</v>
      </c>
      <c r="D11" s="65" t="s">
        <v>69</v>
      </c>
      <c r="E11" s="6">
        <v>608000</v>
      </c>
      <c r="F11" s="6">
        <v>268000</v>
      </c>
      <c r="G11" s="60">
        <f t="shared" si="0"/>
        <v>0.44078947368421051</v>
      </c>
      <c r="H11" s="24">
        <v>100</v>
      </c>
      <c r="I11" s="4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AA11" s="2"/>
    </row>
    <row r="12" spans="1:27" x14ac:dyDescent="0.2">
      <c r="A12" s="43">
        <v>10</v>
      </c>
      <c r="B12" s="21" t="s">
        <v>45</v>
      </c>
      <c r="C12" s="20">
        <v>4</v>
      </c>
      <c r="D12" s="65" t="s">
        <v>70</v>
      </c>
      <c r="E12" s="6">
        <v>500000</v>
      </c>
      <c r="F12" s="6">
        <v>250000</v>
      </c>
      <c r="G12" s="60">
        <f t="shared" si="0"/>
        <v>0.5</v>
      </c>
      <c r="H12" s="24">
        <v>100</v>
      </c>
      <c r="I12" s="4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AA12" s="2"/>
    </row>
    <row r="13" spans="1:27" x14ac:dyDescent="0.2">
      <c r="A13" s="43">
        <v>11</v>
      </c>
      <c r="B13" s="21" t="s">
        <v>15</v>
      </c>
      <c r="C13" s="20">
        <v>3</v>
      </c>
      <c r="D13" s="65" t="s">
        <v>71</v>
      </c>
      <c r="E13" s="6">
        <v>930000</v>
      </c>
      <c r="F13" s="6">
        <v>200000</v>
      </c>
      <c r="G13" s="60">
        <f t="shared" si="0"/>
        <v>0.21505376344086022</v>
      </c>
      <c r="H13" s="24">
        <v>100</v>
      </c>
      <c r="I13" s="4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AA13" s="2"/>
    </row>
    <row r="14" spans="1:27" ht="25.5" x14ac:dyDescent="0.2">
      <c r="A14" s="43">
        <v>12</v>
      </c>
      <c r="B14" s="21" t="s">
        <v>1</v>
      </c>
      <c r="C14" s="20">
        <v>4</v>
      </c>
      <c r="D14" s="65" t="s">
        <v>72</v>
      </c>
      <c r="E14" s="6">
        <v>673000</v>
      </c>
      <c r="F14" s="6">
        <v>200000</v>
      </c>
      <c r="G14" s="60">
        <f t="shared" si="0"/>
        <v>0.29717682020802377</v>
      </c>
      <c r="H14" s="24">
        <v>100</v>
      </c>
      <c r="I14" s="4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AA14" s="2"/>
    </row>
    <row r="15" spans="1:27" x14ac:dyDescent="0.2">
      <c r="A15" s="43">
        <v>13</v>
      </c>
      <c r="B15" s="21" t="s">
        <v>32</v>
      </c>
      <c r="C15" s="20">
        <v>4</v>
      </c>
      <c r="D15" s="65" t="s">
        <v>68</v>
      </c>
      <c r="E15" s="6">
        <v>275000</v>
      </c>
      <c r="F15" s="6">
        <v>180000</v>
      </c>
      <c r="G15" s="60">
        <f t="shared" si="0"/>
        <v>0.65454545454545454</v>
      </c>
      <c r="H15" s="24">
        <v>100</v>
      </c>
      <c r="I15" s="4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AA15" s="2"/>
    </row>
    <row r="16" spans="1:27" x14ac:dyDescent="0.2">
      <c r="A16" s="43">
        <v>14</v>
      </c>
      <c r="B16" s="21" t="s">
        <v>9</v>
      </c>
      <c r="C16" s="20">
        <v>3</v>
      </c>
      <c r="D16" s="65" t="s">
        <v>73</v>
      </c>
      <c r="E16" s="6">
        <v>210000</v>
      </c>
      <c r="F16" s="6">
        <v>120000</v>
      </c>
      <c r="G16" s="60">
        <f t="shared" si="0"/>
        <v>0.5714285714285714</v>
      </c>
      <c r="H16" s="24">
        <v>100</v>
      </c>
      <c r="I16" s="4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AA16" s="2"/>
    </row>
    <row r="17" spans="1:27" ht="25.5" x14ac:dyDescent="0.2">
      <c r="A17" s="43">
        <v>15</v>
      </c>
      <c r="B17" s="21" t="s">
        <v>3</v>
      </c>
      <c r="C17" s="20">
        <v>4</v>
      </c>
      <c r="D17" s="65" t="s">
        <v>72</v>
      </c>
      <c r="E17" s="6">
        <v>255000</v>
      </c>
      <c r="F17" s="6">
        <v>120000</v>
      </c>
      <c r="G17" s="60">
        <f t="shared" si="0"/>
        <v>0.47058823529411764</v>
      </c>
      <c r="H17" s="24">
        <v>100</v>
      </c>
      <c r="I17" s="4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AA17" s="2"/>
    </row>
    <row r="18" spans="1:27" x14ac:dyDescent="0.2">
      <c r="A18" s="43">
        <v>16</v>
      </c>
      <c r="B18" s="21" t="s">
        <v>5</v>
      </c>
      <c r="C18" s="20">
        <v>4</v>
      </c>
      <c r="D18" s="65" t="s">
        <v>74</v>
      </c>
      <c r="E18" s="6">
        <v>263300</v>
      </c>
      <c r="F18" s="6">
        <v>110000</v>
      </c>
      <c r="G18" s="60">
        <f t="shared" si="0"/>
        <v>0.41777440182301556</v>
      </c>
      <c r="H18" s="24">
        <v>100</v>
      </c>
      <c r="I18" s="4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AA18" s="2"/>
    </row>
    <row r="19" spans="1:27" x14ac:dyDescent="0.2">
      <c r="A19" s="43">
        <v>17</v>
      </c>
      <c r="B19" s="21" t="s">
        <v>29</v>
      </c>
      <c r="C19" s="20">
        <v>3</v>
      </c>
      <c r="D19" s="65" t="s">
        <v>75</v>
      </c>
      <c r="E19" s="6">
        <v>355000</v>
      </c>
      <c r="F19" s="6">
        <v>90000</v>
      </c>
      <c r="G19" s="60">
        <f t="shared" si="0"/>
        <v>0.25352112676056338</v>
      </c>
      <c r="H19" s="24">
        <v>100</v>
      </c>
      <c r="I19" s="4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AA19" s="2"/>
    </row>
    <row r="20" spans="1:27" x14ac:dyDescent="0.2">
      <c r="A20" s="43">
        <v>18</v>
      </c>
      <c r="B20" s="21" t="s">
        <v>2</v>
      </c>
      <c r="C20" s="20">
        <v>4</v>
      </c>
      <c r="D20" s="65" t="s">
        <v>76</v>
      </c>
      <c r="E20" s="6">
        <v>270000</v>
      </c>
      <c r="F20" s="6">
        <v>70000</v>
      </c>
      <c r="G20" s="60">
        <f t="shared" si="0"/>
        <v>0.25925925925925924</v>
      </c>
      <c r="H20" s="24">
        <v>100</v>
      </c>
      <c r="I20" s="4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AA20" s="2"/>
    </row>
    <row r="21" spans="1:27" x14ac:dyDescent="0.2">
      <c r="A21" s="43">
        <v>19</v>
      </c>
      <c r="B21" s="21" t="s">
        <v>19</v>
      </c>
      <c r="C21" s="20">
        <v>5</v>
      </c>
      <c r="D21" s="65" t="s">
        <v>77</v>
      </c>
      <c r="E21" s="6">
        <v>105000</v>
      </c>
      <c r="F21" s="6">
        <v>70000</v>
      </c>
      <c r="G21" s="60">
        <f t="shared" si="0"/>
        <v>0.66666666666666663</v>
      </c>
      <c r="H21" s="24">
        <v>100</v>
      </c>
      <c r="I21" s="4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AA21" s="2"/>
    </row>
    <row r="22" spans="1:27" x14ac:dyDescent="0.2">
      <c r="A22" s="43">
        <v>20</v>
      </c>
      <c r="B22" s="21" t="s">
        <v>4</v>
      </c>
      <c r="C22" s="20">
        <v>4</v>
      </c>
      <c r="D22" s="65" t="s">
        <v>78</v>
      </c>
      <c r="E22" s="6">
        <v>305100</v>
      </c>
      <c r="F22" s="6">
        <v>44000</v>
      </c>
      <c r="G22" s="60">
        <f t="shared" si="0"/>
        <v>0.14421501147164864</v>
      </c>
      <c r="H22" s="24">
        <v>100</v>
      </c>
      <c r="I22" s="4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AA22" s="2"/>
    </row>
    <row r="23" spans="1:27" ht="25.5" x14ac:dyDescent="0.2">
      <c r="A23" s="43">
        <v>21</v>
      </c>
      <c r="B23" s="21" t="s">
        <v>33</v>
      </c>
      <c r="C23" s="20">
        <v>4</v>
      </c>
      <c r="D23" s="65" t="s">
        <v>67</v>
      </c>
      <c r="E23" s="6">
        <v>106550</v>
      </c>
      <c r="F23" s="6">
        <v>40000</v>
      </c>
      <c r="G23" s="60">
        <f t="shared" si="0"/>
        <v>0.37541060534960113</v>
      </c>
      <c r="H23" s="24">
        <v>100</v>
      </c>
      <c r="I23" s="4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AA23" s="2"/>
    </row>
    <row r="24" spans="1:27" x14ac:dyDescent="0.2">
      <c r="A24" s="43">
        <v>22</v>
      </c>
      <c r="B24" s="21" t="s">
        <v>8</v>
      </c>
      <c r="C24" s="20">
        <v>2</v>
      </c>
      <c r="D24" s="65" t="s">
        <v>79</v>
      </c>
      <c r="E24" s="6">
        <v>350000</v>
      </c>
      <c r="F24" s="6">
        <v>230000</v>
      </c>
      <c r="G24" s="60">
        <f t="shared" si="0"/>
        <v>0.65714285714285714</v>
      </c>
      <c r="H24" s="24">
        <v>95</v>
      </c>
      <c r="I24" s="4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AA24" s="2"/>
    </row>
    <row r="25" spans="1:27" x14ac:dyDescent="0.2">
      <c r="A25" s="43">
        <v>23</v>
      </c>
      <c r="B25" s="21" t="s">
        <v>37</v>
      </c>
      <c r="C25" s="20">
        <v>3</v>
      </c>
      <c r="D25" s="65" t="s">
        <v>80</v>
      </c>
      <c r="E25" s="6">
        <v>210000</v>
      </c>
      <c r="F25" s="6">
        <v>120000</v>
      </c>
      <c r="G25" s="60">
        <f t="shared" si="0"/>
        <v>0.5714285714285714</v>
      </c>
      <c r="H25" s="24">
        <v>95</v>
      </c>
      <c r="I25" s="4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AA25" s="2"/>
    </row>
    <row r="26" spans="1:27" x14ac:dyDescent="0.2">
      <c r="A26" s="43">
        <v>24</v>
      </c>
      <c r="B26" s="21" t="s">
        <v>44</v>
      </c>
      <c r="C26" s="20">
        <v>2</v>
      </c>
      <c r="D26" s="65" t="s">
        <v>81</v>
      </c>
      <c r="E26" s="6">
        <v>359000</v>
      </c>
      <c r="F26" s="6">
        <v>100000</v>
      </c>
      <c r="G26" s="60">
        <f t="shared" si="0"/>
        <v>0.2785515320334262</v>
      </c>
      <c r="H26" s="24">
        <v>95</v>
      </c>
      <c r="I26" s="4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AA26" s="2"/>
    </row>
    <row r="27" spans="1:27" x14ac:dyDescent="0.2">
      <c r="A27" s="43">
        <v>25</v>
      </c>
      <c r="B27" s="21" t="s">
        <v>42</v>
      </c>
      <c r="C27" s="20">
        <v>2</v>
      </c>
      <c r="D27" s="65" t="s">
        <v>82</v>
      </c>
      <c r="E27" s="6">
        <v>100000</v>
      </c>
      <c r="F27" s="6">
        <v>62000</v>
      </c>
      <c r="G27" s="60">
        <f t="shared" si="0"/>
        <v>0.62</v>
      </c>
      <c r="H27" s="24">
        <v>95</v>
      </c>
      <c r="I27" s="4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AA27" s="2"/>
    </row>
    <row r="28" spans="1:27" x14ac:dyDescent="0.2">
      <c r="A28" s="43">
        <v>26</v>
      </c>
      <c r="B28" s="21" t="s">
        <v>39</v>
      </c>
      <c r="C28" s="20">
        <v>3</v>
      </c>
      <c r="D28" s="65" t="s">
        <v>83</v>
      </c>
      <c r="E28" s="6">
        <v>92000</v>
      </c>
      <c r="F28" s="6">
        <v>60000</v>
      </c>
      <c r="G28" s="60">
        <f t="shared" si="0"/>
        <v>0.65217391304347827</v>
      </c>
      <c r="H28" s="24">
        <v>95</v>
      </c>
      <c r="I28" s="4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AA28" s="2"/>
    </row>
    <row r="29" spans="1:27" x14ac:dyDescent="0.2">
      <c r="A29" s="43">
        <v>27</v>
      </c>
      <c r="B29" s="21" t="s">
        <v>26</v>
      </c>
      <c r="C29" s="20">
        <v>2</v>
      </c>
      <c r="D29" s="65" t="s">
        <v>84</v>
      </c>
      <c r="E29" s="6">
        <v>468000</v>
      </c>
      <c r="F29" s="6">
        <v>305000</v>
      </c>
      <c r="G29" s="60">
        <f t="shared" si="0"/>
        <v>0.65170940170940173</v>
      </c>
      <c r="H29" s="24">
        <v>90</v>
      </c>
      <c r="I29" s="4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AA29" s="2"/>
    </row>
    <row r="30" spans="1:27" x14ac:dyDescent="0.2">
      <c r="A30" s="43">
        <v>28</v>
      </c>
      <c r="B30" s="21" t="s">
        <v>13</v>
      </c>
      <c r="C30" s="20">
        <v>2</v>
      </c>
      <c r="D30" s="65" t="s">
        <v>85</v>
      </c>
      <c r="E30" s="6">
        <v>600000</v>
      </c>
      <c r="F30" s="6">
        <v>250000</v>
      </c>
      <c r="G30" s="60">
        <f t="shared" si="0"/>
        <v>0.41666666666666669</v>
      </c>
      <c r="H30" s="24">
        <v>90</v>
      </c>
      <c r="I30" s="4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AA30" s="2"/>
    </row>
    <row r="31" spans="1:27" ht="25.5" x14ac:dyDescent="0.2">
      <c r="A31" s="43">
        <v>29</v>
      </c>
      <c r="B31" s="21" t="s">
        <v>40</v>
      </c>
      <c r="C31" s="20">
        <v>5</v>
      </c>
      <c r="D31" s="65" t="s">
        <v>86</v>
      </c>
      <c r="E31" s="6">
        <v>429440</v>
      </c>
      <c r="F31" s="6">
        <v>200000</v>
      </c>
      <c r="G31" s="60">
        <f t="shared" si="0"/>
        <v>0.46572280178837555</v>
      </c>
      <c r="H31" s="24">
        <v>90</v>
      </c>
      <c r="I31" s="4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AA31" s="2"/>
    </row>
    <row r="32" spans="1:27" x14ac:dyDescent="0.2">
      <c r="A32" s="43">
        <v>30</v>
      </c>
      <c r="B32" s="21" t="s">
        <v>24</v>
      </c>
      <c r="C32" s="20">
        <v>2</v>
      </c>
      <c r="D32" s="65" t="s">
        <v>87</v>
      </c>
      <c r="E32" s="6">
        <v>215000</v>
      </c>
      <c r="F32" s="6">
        <v>150000</v>
      </c>
      <c r="G32" s="60">
        <f t="shared" si="0"/>
        <v>0.69767441860465118</v>
      </c>
      <c r="H32" s="24">
        <v>90</v>
      </c>
      <c r="I32" s="4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AA32" s="2"/>
    </row>
    <row r="33" spans="1:27" ht="25.5" x14ac:dyDescent="0.2">
      <c r="A33" s="43">
        <v>31</v>
      </c>
      <c r="B33" s="21" t="s">
        <v>0</v>
      </c>
      <c r="C33" s="20">
        <v>3</v>
      </c>
      <c r="D33" s="65" t="s">
        <v>88</v>
      </c>
      <c r="E33" s="6">
        <v>180000</v>
      </c>
      <c r="F33" s="6">
        <v>90000</v>
      </c>
      <c r="G33" s="60">
        <f t="shared" si="0"/>
        <v>0.5</v>
      </c>
      <c r="H33" s="24">
        <v>90</v>
      </c>
      <c r="I33" s="4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AA33" s="2"/>
    </row>
    <row r="34" spans="1:27" x14ac:dyDescent="0.2">
      <c r="A34" s="43">
        <v>32</v>
      </c>
      <c r="B34" s="21" t="s">
        <v>12</v>
      </c>
      <c r="C34" s="20">
        <v>2</v>
      </c>
      <c r="D34" s="65" t="s">
        <v>69</v>
      </c>
      <c r="E34" s="6">
        <v>750000</v>
      </c>
      <c r="F34" s="6">
        <v>320000</v>
      </c>
      <c r="G34" s="60">
        <f t="shared" si="0"/>
        <v>0.42666666666666669</v>
      </c>
      <c r="H34" s="24">
        <v>85</v>
      </c>
      <c r="I34" s="4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AA34" s="2"/>
    </row>
    <row r="35" spans="1:27" x14ac:dyDescent="0.2">
      <c r="A35" s="43">
        <v>33</v>
      </c>
      <c r="B35" s="21" t="s">
        <v>20</v>
      </c>
      <c r="C35" s="20">
        <v>3</v>
      </c>
      <c r="D35" s="65" t="s">
        <v>89</v>
      </c>
      <c r="E35" s="6">
        <v>140000</v>
      </c>
      <c r="F35" s="6">
        <v>98000</v>
      </c>
      <c r="G35" s="60">
        <f t="shared" si="0"/>
        <v>0.7</v>
      </c>
      <c r="H35" s="24">
        <v>85</v>
      </c>
      <c r="I35" s="4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AA35" s="2"/>
    </row>
    <row r="36" spans="1:27" ht="25.5" x14ac:dyDescent="0.2">
      <c r="A36" s="43">
        <v>34</v>
      </c>
      <c r="B36" s="21" t="s">
        <v>41</v>
      </c>
      <c r="C36" s="20">
        <v>2</v>
      </c>
      <c r="D36" s="65" t="s">
        <v>90</v>
      </c>
      <c r="E36" s="6">
        <v>320000</v>
      </c>
      <c r="F36" s="6">
        <v>160000</v>
      </c>
      <c r="G36" s="60">
        <f t="shared" si="0"/>
        <v>0.5</v>
      </c>
      <c r="H36" s="24">
        <v>80</v>
      </c>
      <c r="I36" s="4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AA36" s="2"/>
    </row>
    <row r="37" spans="1:27" x14ac:dyDescent="0.2">
      <c r="A37" s="43">
        <v>35</v>
      </c>
      <c r="B37" s="21" t="s">
        <v>38</v>
      </c>
      <c r="C37" s="20">
        <v>3</v>
      </c>
      <c r="D37" s="65" t="s">
        <v>91</v>
      </c>
      <c r="E37" s="6">
        <v>215000</v>
      </c>
      <c r="F37" s="6">
        <v>85000</v>
      </c>
      <c r="G37" s="60">
        <f t="shared" si="0"/>
        <v>0.39534883720930231</v>
      </c>
      <c r="H37" s="24">
        <v>80</v>
      </c>
      <c r="I37" s="4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AA37" s="2"/>
    </row>
    <row r="38" spans="1:27" x14ac:dyDescent="0.2">
      <c r="A38" s="43">
        <v>45</v>
      </c>
      <c r="B38" s="21" t="s">
        <v>21</v>
      </c>
      <c r="C38" s="20">
        <v>2</v>
      </c>
      <c r="D38" s="65" t="s">
        <v>92</v>
      </c>
      <c r="E38" s="6">
        <v>4392000</v>
      </c>
      <c r="F38" s="6">
        <v>1990000</v>
      </c>
      <c r="G38" s="60">
        <f t="shared" si="0"/>
        <v>0.45309653916211295</v>
      </c>
      <c r="H38" s="24">
        <v>75</v>
      </c>
      <c r="I38" s="4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AA38" s="2"/>
    </row>
    <row r="39" spans="1:27" x14ac:dyDescent="0.2">
      <c r="A39" s="43">
        <v>36</v>
      </c>
      <c r="B39" s="21" t="s">
        <v>23</v>
      </c>
      <c r="C39" s="20">
        <v>2</v>
      </c>
      <c r="D39" s="65" t="s">
        <v>93</v>
      </c>
      <c r="E39" s="6">
        <v>650000</v>
      </c>
      <c r="F39" s="6">
        <v>300000</v>
      </c>
      <c r="G39" s="60">
        <f t="shared" si="0"/>
        <v>0.46153846153846156</v>
      </c>
      <c r="H39" s="24">
        <v>75</v>
      </c>
      <c r="I39" s="4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AA39" s="2"/>
    </row>
    <row r="40" spans="1:27" x14ac:dyDescent="0.2">
      <c r="A40" s="43">
        <v>37</v>
      </c>
      <c r="B40" s="21" t="s">
        <v>18</v>
      </c>
      <c r="C40" s="20">
        <v>3</v>
      </c>
      <c r="D40" s="65" t="s">
        <v>94</v>
      </c>
      <c r="E40" s="6">
        <v>170000</v>
      </c>
      <c r="F40" s="6">
        <v>100000</v>
      </c>
      <c r="G40" s="60">
        <f t="shared" si="0"/>
        <v>0.58823529411764708</v>
      </c>
      <c r="H40" s="24">
        <v>75</v>
      </c>
      <c r="I40" s="4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AA40" s="2"/>
    </row>
    <row r="41" spans="1:27" x14ac:dyDescent="0.2">
      <c r="A41" s="43">
        <v>38</v>
      </c>
      <c r="B41" s="21" t="s">
        <v>7</v>
      </c>
      <c r="C41" s="20">
        <v>3</v>
      </c>
      <c r="D41" s="65" t="s">
        <v>72</v>
      </c>
      <c r="E41" s="6">
        <v>525000</v>
      </c>
      <c r="F41" s="6">
        <v>180000</v>
      </c>
      <c r="G41" s="60">
        <f t="shared" si="0"/>
        <v>0.34285714285714286</v>
      </c>
      <c r="H41" s="24">
        <v>70</v>
      </c>
      <c r="I41" s="4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AA41" s="2"/>
    </row>
    <row r="42" spans="1:27" x14ac:dyDescent="0.2">
      <c r="A42" s="43">
        <v>39</v>
      </c>
      <c r="B42" s="21" t="s">
        <v>30</v>
      </c>
      <c r="C42" s="20">
        <v>2</v>
      </c>
      <c r="D42" s="65" t="s">
        <v>65</v>
      </c>
      <c r="E42" s="6">
        <v>443330</v>
      </c>
      <c r="F42" s="6">
        <v>257830</v>
      </c>
      <c r="G42" s="60">
        <f t="shared" si="0"/>
        <v>0.58157580132181441</v>
      </c>
      <c r="H42" s="24">
        <v>65</v>
      </c>
      <c r="I42" s="4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AA42" s="2"/>
    </row>
    <row r="43" spans="1:27" ht="30" customHeight="1" x14ac:dyDescent="0.2">
      <c r="A43" s="43">
        <v>40</v>
      </c>
      <c r="B43" s="21" t="s">
        <v>27</v>
      </c>
      <c r="C43" s="20">
        <v>4</v>
      </c>
      <c r="D43" s="65" t="s">
        <v>91</v>
      </c>
      <c r="E43" s="6">
        <v>250000</v>
      </c>
      <c r="F43" s="6">
        <v>95000</v>
      </c>
      <c r="G43" s="60">
        <f t="shared" si="0"/>
        <v>0.38</v>
      </c>
      <c r="H43" s="24">
        <v>65</v>
      </c>
      <c r="I43" s="4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AA43" s="2"/>
    </row>
    <row r="44" spans="1:27" x14ac:dyDescent="0.2">
      <c r="A44" s="43">
        <v>41</v>
      </c>
      <c r="B44" s="21" t="s">
        <v>34</v>
      </c>
      <c r="C44" s="20">
        <v>3</v>
      </c>
      <c r="D44" s="65" t="s">
        <v>78</v>
      </c>
      <c r="E44" s="6">
        <v>137000</v>
      </c>
      <c r="F44" s="6">
        <v>40000</v>
      </c>
      <c r="G44" s="60">
        <f t="shared" si="0"/>
        <v>0.29197080291970801</v>
      </c>
      <c r="H44" s="24">
        <v>65</v>
      </c>
      <c r="I44" s="4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AA44" s="2"/>
    </row>
    <row r="45" spans="1:27" x14ac:dyDescent="0.2">
      <c r="A45" s="43">
        <v>42</v>
      </c>
      <c r="B45" s="21" t="s">
        <v>10</v>
      </c>
      <c r="C45" s="20">
        <v>3</v>
      </c>
      <c r="D45" s="65" t="s">
        <v>95</v>
      </c>
      <c r="E45" s="6">
        <v>224500</v>
      </c>
      <c r="F45" s="6">
        <v>157150</v>
      </c>
      <c r="G45" s="60">
        <f t="shared" si="0"/>
        <v>0.7</v>
      </c>
      <c r="H45" s="24">
        <v>60</v>
      </c>
      <c r="I45" s="4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AA45" s="2"/>
    </row>
    <row r="46" spans="1:27" x14ac:dyDescent="0.2">
      <c r="A46" s="43">
        <v>43</v>
      </c>
      <c r="B46" s="21" t="s">
        <v>6</v>
      </c>
      <c r="C46" s="20">
        <v>3</v>
      </c>
      <c r="D46" s="65" t="s">
        <v>96</v>
      </c>
      <c r="E46" s="6">
        <v>181600</v>
      </c>
      <c r="F46" s="6">
        <v>75000</v>
      </c>
      <c r="G46" s="60">
        <f t="shared" si="0"/>
        <v>0.41299559471365638</v>
      </c>
      <c r="H46" s="24">
        <v>60</v>
      </c>
      <c r="I46" s="4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AA46" s="2"/>
    </row>
    <row r="47" spans="1:27" x14ac:dyDescent="0.2">
      <c r="A47" s="43">
        <v>44</v>
      </c>
      <c r="B47" s="21" t="s">
        <v>25</v>
      </c>
      <c r="C47" s="20">
        <v>5</v>
      </c>
      <c r="D47" s="65" t="s">
        <v>97</v>
      </c>
      <c r="E47" s="6">
        <v>2154000</v>
      </c>
      <c r="F47" s="6">
        <v>455000</v>
      </c>
      <c r="G47" s="60">
        <f t="shared" si="0"/>
        <v>0.21123491179201487</v>
      </c>
      <c r="H47" s="24">
        <v>55</v>
      </c>
      <c r="I47" s="4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AA47" s="2"/>
    </row>
    <row r="48" spans="1:27" x14ac:dyDescent="0.2">
      <c r="A48" s="48"/>
      <c r="B48" s="22"/>
      <c r="C48" s="30"/>
      <c r="D48" s="31"/>
      <c r="E48" s="32"/>
      <c r="F48" s="32">
        <f>SUM(F3:F47)</f>
        <v>11651980</v>
      </c>
      <c r="G48" s="61"/>
      <c r="H48" s="39"/>
      <c r="I48" s="48"/>
      <c r="J48" s="27"/>
      <c r="K48" s="27"/>
      <c r="L48" s="27"/>
      <c r="M48" s="27"/>
      <c r="N48" s="28"/>
      <c r="O48" s="2"/>
      <c r="P48" s="2"/>
      <c r="Q48" s="2"/>
      <c r="R48" s="2"/>
      <c r="S48" s="2"/>
      <c r="T48" s="2"/>
      <c r="U48" s="2"/>
      <c r="AA48" s="2"/>
    </row>
    <row r="49" spans="1:27" ht="21" customHeight="1" x14ac:dyDescent="0.2">
      <c r="A49" s="48"/>
      <c r="B49" s="68" t="s">
        <v>52</v>
      </c>
      <c r="C49" s="44"/>
      <c r="D49" s="45"/>
      <c r="E49" s="46"/>
      <c r="F49" s="47"/>
      <c r="G49" s="62"/>
      <c r="H49" s="48"/>
      <c r="I49" s="4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AA49" s="2"/>
    </row>
    <row r="50" spans="1:27" ht="30" customHeight="1" x14ac:dyDescent="0.2">
      <c r="A50" s="43">
        <v>45</v>
      </c>
      <c r="B50" s="53" t="s">
        <v>22</v>
      </c>
      <c r="C50" s="76">
        <v>2</v>
      </c>
      <c r="D50" s="52" t="s">
        <v>98</v>
      </c>
      <c r="E50" s="73" t="s">
        <v>58</v>
      </c>
      <c r="F50" s="74"/>
      <c r="G50" s="74"/>
      <c r="H50" s="75"/>
      <c r="I50" s="48"/>
      <c r="J50" s="26"/>
      <c r="K50" s="26"/>
      <c r="L50" s="2"/>
      <c r="M50" s="2"/>
      <c r="N50" s="2"/>
      <c r="O50" s="2"/>
      <c r="P50" s="2"/>
      <c r="Q50" s="2"/>
      <c r="R50" s="2"/>
      <c r="S50" s="2"/>
      <c r="T50" s="2"/>
      <c r="U50" s="2"/>
      <c r="AA50" s="2"/>
    </row>
    <row r="51" spans="1:27" ht="27.75" customHeight="1" x14ac:dyDescent="0.2">
      <c r="A51" s="43">
        <v>46</v>
      </c>
      <c r="B51" s="54" t="s">
        <v>50</v>
      </c>
      <c r="C51" s="77">
        <v>5</v>
      </c>
      <c r="D51" s="52" t="s">
        <v>99</v>
      </c>
      <c r="E51" s="73" t="s">
        <v>56</v>
      </c>
      <c r="F51" s="74"/>
      <c r="G51" s="74"/>
      <c r="H51" s="75"/>
      <c r="I51" s="48"/>
      <c r="J51" s="26"/>
      <c r="K51" s="26"/>
      <c r="L51" s="2"/>
      <c r="M51" s="2"/>
      <c r="N51" s="2"/>
      <c r="O51" s="2"/>
      <c r="P51" s="2"/>
      <c r="Q51" s="2"/>
      <c r="R51" s="2"/>
      <c r="S51" s="2"/>
      <c r="T51" s="2"/>
      <c r="U51" s="2"/>
      <c r="AA51" s="2"/>
    </row>
    <row r="52" spans="1:27" ht="15" customHeight="1" x14ac:dyDescent="0.2">
      <c r="A52" s="43">
        <v>47</v>
      </c>
      <c r="B52" s="53" t="s">
        <v>53</v>
      </c>
      <c r="C52" s="76">
        <v>3</v>
      </c>
      <c r="D52" s="52" t="s">
        <v>100</v>
      </c>
      <c r="E52" s="69" t="s">
        <v>54</v>
      </c>
      <c r="F52" s="70"/>
      <c r="G52" s="70"/>
      <c r="H52" s="71"/>
      <c r="I52" s="48"/>
      <c r="J52" s="26"/>
      <c r="K52" s="26"/>
      <c r="L52" s="2"/>
      <c r="M52" s="2"/>
      <c r="N52" s="2"/>
      <c r="O52" s="2"/>
      <c r="P52" s="2"/>
      <c r="Q52" s="2"/>
      <c r="R52" s="2"/>
      <c r="S52" s="2"/>
      <c r="T52" s="2"/>
      <c r="U52" s="2"/>
      <c r="AA52" s="2"/>
    </row>
    <row r="53" spans="1:27" ht="15" customHeight="1" x14ac:dyDescent="0.25">
      <c r="A53" s="43"/>
      <c r="B53" s="49"/>
      <c r="C53" s="41"/>
      <c r="D53" s="50"/>
      <c r="E53" s="50"/>
      <c r="F53" s="50"/>
      <c r="G53" s="63"/>
      <c r="H53" s="51"/>
      <c r="I53" s="51"/>
      <c r="J53" s="29"/>
      <c r="K53" s="29"/>
      <c r="L53" s="29"/>
      <c r="M53" s="2"/>
      <c r="N53" s="2"/>
      <c r="O53" s="2"/>
      <c r="P53" s="2"/>
      <c r="Q53" s="2"/>
      <c r="R53" s="2"/>
      <c r="S53" s="2"/>
      <c r="T53" s="2"/>
      <c r="U53" s="2"/>
      <c r="AA53" s="2"/>
    </row>
    <row r="54" spans="1:27" ht="15" customHeight="1" x14ac:dyDescent="0.25">
      <c r="A54" s="43"/>
      <c r="B54" s="72" t="s">
        <v>57</v>
      </c>
      <c r="C54" s="72"/>
      <c r="D54" s="72"/>
      <c r="E54" s="72"/>
      <c r="F54" s="72"/>
      <c r="G54" s="72"/>
      <c r="H54" s="66"/>
      <c r="I54" s="57"/>
      <c r="J54" s="55"/>
      <c r="K54" s="7"/>
      <c r="L54" s="8"/>
      <c r="M54" s="8"/>
      <c r="N54" s="9"/>
      <c r="O54" s="2"/>
      <c r="P54" s="2"/>
      <c r="Q54" s="2"/>
      <c r="R54" s="2"/>
      <c r="S54" s="2"/>
      <c r="T54" s="25"/>
      <c r="U54" s="2"/>
      <c r="AA54" s="2"/>
    </row>
    <row r="55" spans="1:27" ht="12.75" customHeight="1" x14ac:dyDescent="0.25">
      <c r="A55" s="79"/>
      <c r="B55" s="72"/>
      <c r="C55" s="72"/>
      <c r="D55" s="72"/>
      <c r="E55" s="72"/>
      <c r="F55" s="72"/>
      <c r="G55" s="72"/>
      <c r="H55" s="67"/>
      <c r="I55" s="58"/>
      <c r="J55" s="23"/>
      <c r="K55" s="11"/>
      <c r="L55" s="11"/>
      <c r="M55" s="11"/>
      <c r="N55" s="12"/>
      <c r="O55" s="16"/>
      <c r="P55" s="16"/>
      <c r="Q55" s="11"/>
      <c r="R55" s="11"/>
      <c r="S55" s="11"/>
      <c r="T55" s="2"/>
      <c r="U55" s="2"/>
    </row>
    <row r="56" spans="1:27" ht="15" x14ac:dyDescent="0.25">
      <c r="A56" s="79"/>
      <c r="B56" s="72"/>
      <c r="C56" s="72"/>
      <c r="D56" s="72"/>
      <c r="E56" s="72"/>
      <c r="F56" s="72"/>
      <c r="G56" s="72"/>
      <c r="H56" s="67"/>
      <c r="I56" s="58"/>
      <c r="J56" s="23"/>
      <c r="K56" s="11"/>
      <c r="L56" s="11"/>
      <c r="M56" s="11"/>
      <c r="N56" s="12"/>
      <c r="O56" s="16"/>
      <c r="P56" s="16"/>
      <c r="Q56" s="11"/>
      <c r="R56" s="11"/>
      <c r="S56" s="11"/>
      <c r="T56" s="2"/>
      <c r="U56" s="2"/>
    </row>
    <row r="57" spans="1:27" ht="15" x14ac:dyDescent="0.25">
      <c r="A57" s="79"/>
      <c r="B57" s="72"/>
      <c r="C57" s="72"/>
      <c r="D57" s="72"/>
      <c r="E57" s="72"/>
      <c r="F57" s="72"/>
      <c r="G57" s="72"/>
      <c r="H57" s="67"/>
      <c r="I57" s="58"/>
      <c r="J57" s="23"/>
      <c r="K57" s="11"/>
      <c r="L57" s="11"/>
      <c r="M57" s="11"/>
      <c r="N57" s="12"/>
      <c r="O57" s="16"/>
      <c r="P57" s="16"/>
      <c r="Q57" s="11"/>
      <c r="R57" s="11"/>
      <c r="S57" s="11"/>
      <c r="T57" s="2"/>
      <c r="U57" s="2"/>
    </row>
    <row r="58" spans="1:27" ht="12.75" customHeight="1" x14ac:dyDescent="0.25">
      <c r="A58" s="79"/>
      <c r="B58" s="72"/>
      <c r="C58" s="72"/>
      <c r="D58" s="72"/>
      <c r="E58" s="72"/>
      <c r="F58" s="72"/>
      <c r="G58" s="72"/>
      <c r="H58" s="67"/>
      <c r="I58" s="58"/>
      <c r="J58" s="23"/>
      <c r="K58" s="13"/>
      <c r="L58" s="11"/>
      <c r="M58" s="11"/>
      <c r="N58" s="12"/>
      <c r="O58" s="16"/>
      <c r="P58" s="16"/>
      <c r="Q58" s="11"/>
      <c r="R58" s="11"/>
      <c r="S58" s="11"/>
      <c r="T58" s="2"/>
      <c r="U58" s="2"/>
    </row>
    <row r="59" spans="1:27" ht="15" x14ac:dyDescent="0.25">
      <c r="A59" s="79"/>
      <c r="B59" s="72"/>
      <c r="C59" s="72"/>
      <c r="D59" s="72"/>
      <c r="E59" s="72"/>
      <c r="F59" s="72"/>
      <c r="G59" s="72"/>
      <c r="H59" s="67"/>
      <c r="I59" s="58"/>
      <c r="J59" s="23"/>
      <c r="K59" s="11"/>
      <c r="L59" s="11"/>
      <c r="M59" s="11"/>
      <c r="N59" s="12"/>
      <c r="O59" s="16"/>
      <c r="P59" s="16"/>
      <c r="Q59" s="11"/>
      <c r="R59" s="11"/>
      <c r="S59" s="11"/>
      <c r="T59" s="2"/>
      <c r="U59" s="2"/>
    </row>
    <row r="60" spans="1:27" ht="15" x14ac:dyDescent="0.25">
      <c r="A60" s="79"/>
      <c r="B60" s="72"/>
      <c r="C60" s="72"/>
      <c r="D60" s="72"/>
      <c r="E60" s="72"/>
      <c r="F60" s="72"/>
      <c r="G60" s="72"/>
      <c r="H60" s="67"/>
      <c r="I60" s="58"/>
      <c r="J60" s="23"/>
      <c r="K60" s="11"/>
      <c r="L60" s="11"/>
      <c r="M60" s="11"/>
      <c r="N60" s="12"/>
      <c r="O60" s="16"/>
      <c r="P60" s="16"/>
      <c r="Q60" s="11"/>
      <c r="R60" s="11"/>
      <c r="S60" s="11"/>
      <c r="T60" s="2"/>
      <c r="U60" s="2"/>
    </row>
    <row r="61" spans="1:27" ht="15" x14ac:dyDescent="0.25">
      <c r="A61" s="79"/>
      <c r="B61" s="72"/>
      <c r="C61" s="72"/>
      <c r="D61" s="72"/>
      <c r="E61" s="72"/>
      <c r="F61" s="72"/>
      <c r="G61" s="72"/>
      <c r="H61" s="67"/>
      <c r="I61" s="58"/>
      <c r="J61" s="23"/>
      <c r="K61" s="11"/>
      <c r="L61" s="11"/>
      <c r="M61" s="11"/>
      <c r="N61" s="12"/>
      <c r="O61" s="16"/>
      <c r="P61" s="16"/>
      <c r="Q61" s="11"/>
      <c r="R61" s="11"/>
      <c r="S61" s="11"/>
      <c r="T61" s="2"/>
      <c r="U61" s="2"/>
    </row>
    <row r="62" spans="1:27" ht="15" x14ac:dyDescent="0.25">
      <c r="A62" s="79"/>
      <c r="B62" s="72"/>
      <c r="C62" s="72"/>
      <c r="D62" s="72"/>
      <c r="E62" s="72"/>
      <c r="F62" s="72"/>
      <c r="G62" s="72"/>
      <c r="H62" s="67"/>
      <c r="I62" s="58"/>
      <c r="J62" s="23"/>
      <c r="K62" s="11"/>
      <c r="L62" s="11"/>
      <c r="M62" s="11"/>
      <c r="N62" s="12"/>
      <c r="O62" s="16"/>
      <c r="P62" s="16"/>
      <c r="Q62" s="11"/>
      <c r="R62" s="11"/>
      <c r="S62" s="11"/>
      <c r="T62" s="2"/>
      <c r="U62" s="2"/>
    </row>
    <row r="63" spans="1:27" ht="15" x14ac:dyDescent="0.25">
      <c r="A63" s="79"/>
      <c r="B63" s="72"/>
      <c r="C63" s="72"/>
      <c r="D63" s="72"/>
      <c r="E63" s="72"/>
      <c r="F63" s="72"/>
      <c r="G63" s="72"/>
      <c r="H63" s="67"/>
      <c r="I63" s="58"/>
      <c r="J63" s="23"/>
      <c r="K63" s="11"/>
      <c r="L63" s="11"/>
      <c r="M63" s="11"/>
      <c r="N63" s="12"/>
      <c r="O63" s="16"/>
      <c r="P63" s="16"/>
      <c r="Q63" s="11"/>
      <c r="R63" s="11"/>
      <c r="S63" s="11"/>
      <c r="T63" s="2"/>
      <c r="U63" s="2"/>
    </row>
    <row r="64" spans="1:27" ht="15" x14ac:dyDescent="0.25">
      <c r="A64" s="79"/>
      <c r="B64" s="72"/>
      <c r="C64" s="72"/>
      <c r="D64" s="72"/>
      <c r="E64" s="72"/>
      <c r="F64" s="72"/>
      <c r="G64" s="72"/>
      <c r="H64" s="67"/>
      <c r="I64" s="58"/>
      <c r="J64" s="23"/>
      <c r="K64" s="11"/>
      <c r="L64" s="11"/>
      <c r="M64" s="11"/>
      <c r="N64" s="12"/>
      <c r="O64" s="16"/>
      <c r="P64" s="16"/>
      <c r="Q64" s="11"/>
      <c r="R64" s="11"/>
      <c r="S64" s="11"/>
      <c r="T64" s="2"/>
      <c r="U64" s="2"/>
    </row>
    <row r="65" spans="1:24" ht="15" x14ac:dyDescent="0.25">
      <c r="A65" s="79"/>
      <c r="B65" s="72"/>
      <c r="C65" s="72"/>
      <c r="D65" s="72"/>
      <c r="E65" s="72"/>
      <c r="F65" s="72"/>
      <c r="G65" s="72"/>
      <c r="H65" s="67"/>
      <c r="I65" s="58"/>
      <c r="J65" s="23"/>
      <c r="K65" s="11"/>
      <c r="L65" s="11"/>
      <c r="M65" s="11"/>
      <c r="N65" s="12"/>
      <c r="O65" s="16"/>
      <c r="P65" s="16"/>
      <c r="Q65" s="2"/>
      <c r="R65" s="2"/>
      <c r="S65" s="2"/>
      <c r="T65" s="2"/>
      <c r="U65" s="2"/>
    </row>
    <row r="66" spans="1:24" ht="15" x14ac:dyDescent="0.25">
      <c r="A66" s="79"/>
      <c r="B66" s="72"/>
      <c r="C66" s="72"/>
      <c r="D66" s="72"/>
      <c r="E66" s="72"/>
      <c r="F66" s="72"/>
      <c r="G66" s="72"/>
      <c r="H66" s="67"/>
      <c r="I66" s="58"/>
      <c r="J66" s="23"/>
      <c r="K66" s="11"/>
      <c r="L66" s="11"/>
      <c r="M66" s="11"/>
      <c r="N66" s="12"/>
      <c r="O66" s="16"/>
      <c r="P66" s="16"/>
      <c r="Q66" s="2"/>
      <c r="R66" s="2"/>
      <c r="S66" s="2"/>
      <c r="T66" s="2"/>
      <c r="U66" s="2"/>
    </row>
    <row r="67" spans="1:24" ht="15" x14ac:dyDescent="0.25">
      <c r="A67" s="79"/>
      <c r="B67" s="72"/>
      <c r="C67" s="72"/>
      <c r="D67" s="72"/>
      <c r="E67" s="72"/>
      <c r="F67" s="72"/>
      <c r="G67" s="72"/>
      <c r="H67" s="67"/>
      <c r="I67" s="58"/>
      <c r="J67" s="23"/>
      <c r="K67" s="11"/>
      <c r="L67" s="11"/>
      <c r="M67" s="11"/>
      <c r="N67" s="12"/>
      <c r="O67" s="16"/>
      <c r="P67" s="16"/>
      <c r="Q67" s="2"/>
      <c r="R67" s="2"/>
      <c r="S67" s="2"/>
      <c r="T67" s="2"/>
      <c r="U67" s="2"/>
    </row>
    <row r="68" spans="1:24" ht="15" x14ac:dyDescent="0.25">
      <c r="A68" s="79"/>
      <c r="B68" s="72"/>
      <c r="C68" s="72"/>
      <c r="D68" s="72"/>
      <c r="E68" s="72"/>
      <c r="F68" s="72"/>
      <c r="G68" s="72"/>
      <c r="H68" s="67"/>
      <c r="I68" s="58"/>
      <c r="J68" s="23"/>
      <c r="K68" s="11"/>
      <c r="L68" s="11"/>
      <c r="M68" s="11"/>
      <c r="N68" s="12"/>
      <c r="O68" s="16"/>
      <c r="P68" s="16"/>
      <c r="Q68" s="2"/>
      <c r="R68" s="2"/>
      <c r="S68" s="2"/>
      <c r="T68" s="2"/>
      <c r="U68" s="2"/>
    </row>
    <row r="69" spans="1:24" ht="15" x14ac:dyDescent="0.25">
      <c r="A69" s="79"/>
      <c r="B69" s="72"/>
      <c r="C69" s="72"/>
      <c r="D69" s="72"/>
      <c r="E69" s="72"/>
      <c r="F69" s="72"/>
      <c r="G69" s="72"/>
      <c r="H69" s="67"/>
      <c r="I69" s="58"/>
      <c r="J69" s="23"/>
      <c r="K69" s="11"/>
      <c r="L69" s="11"/>
      <c r="M69" s="11"/>
      <c r="N69" s="12"/>
      <c r="O69" s="16"/>
      <c r="P69" s="16"/>
      <c r="Q69" s="2"/>
      <c r="R69" s="2"/>
      <c r="S69" s="2"/>
      <c r="T69" s="2"/>
      <c r="U69" s="2"/>
    </row>
    <row r="70" spans="1:24" ht="15" x14ac:dyDescent="0.25">
      <c r="A70" s="79"/>
      <c r="B70" s="72"/>
      <c r="C70" s="72"/>
      <c r="D70" s="72"/>
      <c r="E70" s="72"/>
      <c r="F70" s="72"/>
      <c r="G70" s="72"/>
      <c r="H70" s="67"/>
      <c r="I70" s="58"/>
      <c r="J70" s="23"/>
      <c r="K70" s="11"/>
      <c r="L70" s="11"/>
      <c r="M70" s="11"/>
      <c r="N70" s="12"/>
      <c r="O70" s="16"/>
      <c r="P70" s="16"/>
      <c r="Q70" s="2"/>
      <c r="R70" s="2"/>
      <c r="S70" s="2"/>
      <c r="T70" s="2"/>
      <c r="U70" s="2"/>
    </row>
    <row r="71" spans="1:24" ht="15" x14ac:dyDescent="0.25">
      <c r="A71" s="79"/>
      <c r="B71" s="72"/>
      <c r="C71" s="72"/>
      <c r="D71" s="72"/>
      <c r="E71" s="72"/>
      <c r="F71" s="72"/>
      <c r="G71" s="72"/>
      <c r="H71" s="67"/>
      <c r="I71" s="58"/>
      <c r="J71" s="23"/>
      <c r="K71" s="11"/>
      <c r="L71" s="11"/>
      <c r="M71" s="11"/>
      <c r="N71" s="12"/>
      <c r="O71" s="16"/>
      <c r="P71" s="16"/>
      <c r="Q71" s="2"/>
      <c r="R71" s="2"/>
      <c r="S71" s="2"/>
      <c r="T71" s="2"/>
      <c r="U71" s="2"/>
    </row>
    <row r="72" spans="1:24" ht="12.75" customHeight="1" x14ac:dyDescent="0.25">
      <c r="A72" s="12"/>
      <c r="B72" s="23"/>
      <c r="C72" s="23"/>
      <c r="D72" s="23"/>
      <c r="E72" s="23"/>
      <c r="F72" s="23"/>
      <c r="G72" s="64"/>
      <c r="H72" s="23"/>
      <c r="I72" s="23"/>
      <c r="J72" s="23"/>
      <c r="K72" s="14"/>
      <c r="L72" s="14"/>
      <c r="M72" s="15"/>
      <c r="N72" s="18"/>
      <c r="O72" s="18"/>
      <c r="P72" s="18"/>
      <c r="Q72" s="18"/>
      <c r="R72" s="18"/>
      <c r="S72" s="18"/>
      <c r="T72" s="17"/>
      <c r="U72" s="19"/>
      <c r="V72" s="12"/>
      <c r="W72" s="16"/>
      <c r="X72" s="16"/>
    </row>
    <row r="73" spans="1:24" ht="12.75" customHeight="1" x14ac:dyDescent="0.25">
      <c r="B73" s="23"/>
      <c r="C73" s="23"/>
      <c r="D73" s="23"/>
      <c r="E73" s="23"/>
      <c r="F73" s="23"/>
      <c r="G73" s="64"/>
      <c r="H73" s="23"/>
      <c r="I73" s="23"/>
      <c r="J73" s="23"/>
    </row>
    <row r="74" spans="1:24" ht="3.75" customHeight="1" x14ac:dyDescent="0.25">
      <c r="B74" s="23"/>
      <c r="C74" s="23"/>
      <c r="D74" s="23"/>
      <c r="E74" s="23"/>
      <c r="F74" s="23"/>
      <c r="G74" s="64"/>
      <c r="H74" s="23"/>
      <c r="I74" s="23"/>
      <c r="J74" s="23"/>
    </row>
    <row r="75" spans="1:24" ht="12.75" customHeight="1" x14ac:dyDescent="0.2">
      <c r="B75" s="2"/>
      <c r="C75" s="2"/>
      <c r="D75" s="2"/>
      <c r="E75" s="2"/>
    </row>
  </sheetData>
  <mergeCells count="4">
    <mergeCell ref="E52:H52"/>
    <mergeCell ref="B54:G71"/>
    <mergeCell ref="E50:H50"/>
    <mergeCell ref="E51:H51"/>
  </mergeCells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LITERÁRNÍ AKCE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2019-12-11T09:28:59Z</cp:lastPrinted>
  <dcterms:created xsi:type="dcterms:W3CDTF">2019-10-03T07:42:06Z</dcterms:created>
  <dcterms:modified xsi:type="dcterms:W3CDTF">2019-12-19T12:50:00Z</dcterms:modified>
</cp:coreProperties>
</file>