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1"/>
  </bookViews>
  <sheets>
    <sheet name="SK09 150 - NEINVESTIČNÍ BILANCE" sheetId="1" r:id="rId1"/>
    <sheet name="SK09 160 INVESTIČNÍ BILANCE" sheetId="2" r:id="rId2"/>
  </sheets>
  <definedNames>
    <definedName name="_xlnm.Print_Area" localSheetId="0">'SK09 150 - NEINVESTIČNÍ BILANCE'!$A$1:$K$127</definedName>
    <definedName name="_xlnm.Print_Area" localSheetId="1">'SK09 160 INVESTIČNÍ BILANCE'!$A$1:$F$120</definedName>
  </definedNames>
  <calcPr fullCalcOnLoad="1"/>
</workbook>
</file>

<file path=xl/sharedStrings.xml><?xml version="1.0" encoding="utf-8"?>
<sst xmlns="http://schemas.openxmlformats.org/spreadsheetml/2006/main" count="336" uniqueCount="228">
  <si>
    <t>Sk 09</t>
  </si>
  <si>
    <t xml:space="preserve"> Název akce:</t>
  </si>
  <si>
    <t>Identifikační číslo</t>
  </si>
  <si>
    <t>Datum:</t>
  </si>
  <si>
    <t xml:space="preserve">  N á z e v   u k a z a t e l e</t>
  </si>
  <si>
    <t>Plánované plnění v Kč:</t>
  </si>
  <si>
    <t>Hodnota</t>
  </si>
  <si>
    <t>Finanční potřeby akce (projektu) - skutečnost:</t>
  </si>
  <si>
    <t>Náklady dokumentace k registraci projektu</t>
  </si>
  <si>
    <t>Náklady dokumentace projektu</t>
  </si>
  <si>
    <t>Náklady řízení přípravy a realizace projektu</t>
  </si>
  <si>
    <t>Náklady inženýrské činnosti projektu</t>
  </si>
  <si>
    <t>Jiné náklady přípravy a zabezpečení projektu</t>
  </si>
  <si>
    <t>501s</t>
  </si>
  <si>
    <t>Náklady přípravy a zabezpečení projektu</t>
  </si>
  <si>
    <t>Náklady na nákup materiálu (bez dlouhodobého hmotného majetku)</t>
  </si>
  <si>
    <t>Náklady na studenou vodu</t>
  </si>
  <si>
    <t>Náklady na teplo</t>
  </si>
  <si>
    <t>Náklady na plyn</t>
  </si>
  <si>
    <t>Náklady na elektrickou energii</t>
  </si>
  <si>
    <t>Náklady na pevná paliva</t>
  </si>
  <si>
    <t>Náklady na teplou vodu</t>
  </si>
  <si>
    <t>Náklady na ostatní paliva a energie</t>
  </si>
  <si>
    <t>505s</t>
  </si>
  <si>
    <t>Náklady na materiál, vodu a energie</t>
  </si>
  <si>
    <t>Náklady na konzultační, poradenské a právní služby</t>
  </si>
  <si>
    <t>Náklady na služby zpracování dat</t>
  </si>
  <si>
    <t>Náklady na služby ostatní výše neuvedené</t>
  </si>
  <si>
    <t>507s</t>
  </si>
  <si>
    <t>Náklady na nákup služeb</t>
  </si>
  <si>
    <t>Náklady pořízení stavebních objektů</t>
  </si>
  <si>
    <t>Náklady obnovy stavebních objektů</t>
  </si>
  <si>
    <t>Náklady obnovy provozních souborů ICT</t>
  </si>
  <si>
    <t>Náklady obnovy provozních souborů jiných než ICT</t>
  </si>
  <si>
    <t>Jiné náklady stavební a technologické části staveb</t>
  </si>
  <si>
    <t>509s</t>
  </si>
  <si>
    <t>Náklady budov a staveb</t>
  </si>
  <si>
    <t>Náklady pořízení dopravních prostředků</t>
  </si>
  <si>
    <t>Náklady obnovy dopravních prostředků</t>
  </si>
  <si>
    <t>Náklady pořízení strojů, přístrojů a  zařízení ICT</t>
  </si>
  <si>
    <t>Náklady obnovy strojů, přístrojů a  zařízení ICT</t>
  </si>
  <si>
    <t>Náklady pořízení strojů, přístrojů a  zařízení jiných než ICT</t>
  </si>
  <si>
    <t>Náklady obnovy strojů, přístrojů a  zařízení jiných než ICT</t>
  </si>
  <si>
    <t>Náklady  pořízení uměleckých děl a předmětů</t>
  </si>
  <si>
    <t>Jiné náklady na stroje, zařízení a inventář</t>
  </si>
  <si>
    <t>511s</t>
  </si>
  <si>
    <t>Náklady na stroje, zařízení a inventář</t>
  </si>
  <si>
    <t>Náklady pořízení programového vybavení</t>
  </si>
  <si>
    <t>Náklady obnovy programového vybavení</t>
  </si>
  <si>
    <t>Náklady na ocenitelná práva</t>
  </si>
  <si>
    <t>Jiné náklady na nehmotný majetek</t>
  </si>
  <si>
    <t>513s</t>
  </si>
  <si>
    <t>Náklady na nehmotný majetek</t>
  </si>
  <si>
    <t>Úroky z dodavatelských úvěrů</t>
  </si>
  <si>
    <t>Jiné výše neuvedené náklady realizace projektu</t>
  </si>
  <si>
    <t>515s</t>
  </si>
  <si>
    <t>Ostatní náklady realizace projektu</t>
  </si>
  <si>
    <t>Rezerva na změny věcné</t>
  </si>
  <si>
    <t>Rezerva na změny cenové</t>
  </si>
  <si>
    <t>Rezerva na kurzové vlivy</t>
  </si>
  <si>
    <t>Jiný než výše uvedený druh rezervy</t>
  </si>
  <si>
    <t>517s</t>
  </si>
  <si>
    <t>Rezerva v nákladech</t>
  </si>
  <si>
    <t>Příspěvky poskytnuté na sdruženou akci</t>
  </si>
  <si>
    <t>Splátky dodavatelských úvěrů</t>
  </si>
  <si>
    <t>Jiné neinvestiční potřeby výše neuvedené</t>
  </si>
  <si>
    <t>527s</t>
  </si>
  <si>
    <t>Ostatní finanční potřeby</t>
  </si>
  <si>
    <t>54ps</t>
  </si>
  <si>
    <t>SOUHRN FINANČNÍCH POTŘEB PROJEKTU</t>
  </si>
  <si>
    <t>Zdroje financování akce (projektu) - skutečnost:</t>
  </si>
  <si>
    <t>NFV - rozpočet kapitoly správce programu</t>
  </si>
  <si>
    <t>5550a</t>
  </si>
  <si>
    <t>NFV - rozpočet kapitoly správce programu - NNV projektu</t>
  </si>
  <si>
    <t>5550b</t>
  </si>
  <si>
    <t>NFV - rozpočet kapitoly správce programu - NNV programu/titulu</t>
  </si>
  <si>
    <t>5550v</t>
  </si>
  <si>
    <t>NFV - rozpočet kapitoly správce programu - vázání prostředků</t>
  </si>
  <si>
    <t>NFV - použití zdrojů kapitoly OSFA</t>
  </si>
  <si>
    <t>5551a</t>
  </si>
  <si>
    <t>NFV - použití zdrojů kapitoly OSFA - NNV projektu</t>
  </si>
  <si>
    <t>5551b</t>
  </si>
  <si>
    <t>NFV - použití zdrojů kapitoly OSFA - NNV programu/titulu</t>
  </si>
  <si>
    <t>5551v</t>
  </si>
  <si>
    <t>NFV - použití zdrojů kapitoly OSFA - NFV - vázání prostředků</t>
  </si>
  <si>
    <t>NFV - použití mimorozpočtových prostředků OSS</t>
  </si>
  <si>
    <t>NFV - použití jiných než výše uvedených zdrojů</t>
  </si>
  <si>
    <t>555s</t>
  </si>
  <si>
    <t>Návratné finanční výpomoci ze státního rozpočtu (NFV)</t>
  </si>
  <si>
    <t>VDS - rozpočet kapitoly správce programu</t>
  </si>
  <si>
    <t>5570a</t>
  </si>
  <si>
    <t>VDS - rozpočet kapitoly správce programu - NNV projektu</t>
  </si>
  <si>
    <t>VDS - rozpočet kapitoly správce programu - NNV programu/titulu</t>
  </si>
  <si>
    <t>5570v</t>
  </si>
  <si>
    <t>VDS - rozpočet kapitoly správce programu - vázání prostředků</t>
  </si>
  <si>
    <t>VDS - převody z kapitoly OSFA</t>
  </si>
  <si>
    <t>5571a</t>
  </si>
  <si>
    <t>VDS - převody z kapitoly OSFA - NNV projektu</t>
  </si>
  <si>
    <t>5571b</t>
  </si>
  <si>
    <t>VDS - převody z kapitoly OSFA - NNV programu/titulu</t>
  </si>
  <si>
    <t>5571v</t>
  </si>
  <si>
    <t>VDS - převody z kapitoly OSFA - vázání prostředků</t>
  </si>
  <si>
    <t>VDS - převody z kapitoly VPS</t>
  </si>
  <si>
    <t>5572a</t>
  </si>
  <si>
    <t>VDS - převody z kapitoly VPS - NNV projektu</t>
  </si>
  <si>
    <t>5572b</t>
  </si>
  <si>
    <t>VDS - převody z kapitoly VPS - NNV programu/titulu</t>
  </si>
  <si>
    <t>5572v</t>
  </si>
  <si>
    <t>VDS - převody z kapitoly VPS - vázání prostředků</t>
  </si>
  <si>
    <t>VDS - použití mimorozpočtových prostředků OSS</t>
  </si>
  <si>
    <t>VDS - použití jiných než výše uvedených zdrojů</t>
  </si>
  <si>
    <t>557J</t>
  </si>
  <si>
    <t>VDS - převody z kapitoly SD</t>
  </si>
  <si>
    <t>557Ja</t>
  </si>
  <si>
    <t>VDS - převody z kapitoly SD - NNV projektu</t>
  </si>
  <si>
    <t>557Jb</t>
  </si>
  <si>
    <t>VDS - převody z kapitoly SD - NNV programu/titulu</t>
  </si>
  <si>
    <t>557Jv</t>
  </si>
  <si>
    <t>VDS - převody z kapitoly SD - vázání prostředků</t>
  </si>
  <si>
    <t>557s</t>
  </si>
  <si>
    <t>Výdaje OSS a dotace ze státního rozpočtu (VDS)</t>
  </si>
  <si>
    <t>RF - ostatní</t>
  </si>
  <si>
    <t>RF - rozpočet kapitoly správce programu</t>
  </si>
  <si>
    <t>559s</t>
  </si>
  <si>
    <t>RF - celkem</t>
  </si>
  <si>
    <t>OSFA - úvěry přijaté Českou republikou</t>
  </si>
  <si>
    <t>OSFA - převody z Fondu národního majetku</t>
  </si>
  <si>
    <t>OSFA - zdroje určené specielními zákony</t>
  </si>
  <si>
    <t>OSFA - jiné účelově určené položky</t>
  </si>
  <si>
    <t>563s</t>
  </si>
  <si>
    <t>Zdroje kapitoly Operace státních fin.aktiv (OSFA)</t>
  </si>
  <si>
    <t>SD - zdroje účelově určené splátky jistin a úroků úvěrů přijatých ČR</t>
  </si>
  <si>
    <t>SD - jiné výše neuvedené zdroje</t>
  </si>
  <si>
    <t>565s</t>
  </si>
  <si>
    <t>Zdroje kapitoly Státní dluh (SD)</t>
  </si>
  <si>
    <t>Použití prostředků Fondu reprodukce majetku</t>
  </si>
  <si>
    <t>Jiné než výše uvedené vlastní zdroje účastníka programu</t>
  </si>
  <si>
    <t>567s</t>
  </si>
  <si>
    <t>Vlastní zdroje účastníka programu (VZ)</t>
  </si>
  <si>
    <t>Dotace z rozpočtu obce</t>
  </si>
  <si>
    <t>Jiné dotace z ÚSC</t>
  </si>
  <si>
    <t>Dotace z rozpočtu kraje</t>
  </si>
  <si>
    <t>571s</t>
  </si>
  <si>
    <t>Dotace z územních rozpočtů</t>
  </si>
  <si>
    <t>Dotace ze Státního fondu životního prostředí</t>
  </si>
  <si>
    <t>Dotace z jiných státních fondů</t>
  </si>
  <si>
    <t>573s</t>
  </si>
  <si>
    <t>Dotace poskytnuté ze státních fondů</t>
  </si>
  <si>
    <t>Příspěvky přijaté na sdruženou akci</t>
  </si>
  <si>
    <t>Dodavatelské úvěry</t>
  </si>
  <si>
    <t>Jiné cizí zdroje tuzemské výše neuvedené</t>
  </si>
  <si>
    <t>575s</t>
  </si>
  <si>
    <t>Jiné zdroje tuzemské</t>
  </si>
  <si>
    <t>59zs</t>
  </si>
  <si>
    <t>SOUHRN FINANČNÍCH ZDROJŮ PROJEKTU</t>
  </si>
  <si>
    <t xml:space="preserve"> Vypracoval:</t>
  </si>
  <si>
    <t>Telefon:</t>
  </si>
  <si>
    <t>Identifikační číslo:</t>
  </si>
  <si>
    <t>Evidenční číslo</t>
  </si>
  <si>
    <t>Číslo řádku</t>
  </si>
  <si>
    <t>v roce</t>
  </si>
  <si>
    <t xml:space="preserve">  po 1.1.</t>
  </si>
  <si>
    <t>ukazatele</t>
  </si>
  <si>
    <t>CELKEM</t>
  </si>
  <si>
    <t>Náklady na výkup nemovitého majetku</t>
  </si>
  <si>
    <t>601s</t>
  </si>
  <si>
    <t>Náklady pořízení provozních souborů  ICT</t>
  </si>
  <si>
    <t>Náklady pořízení provozních souborů  jiných než ICT</t>
  </si>
  <si>
    <t>Náklady na zajištění dodávek energií</t>
  </si>
  <si>
    <t>Náklady úplatného převodu nemovitého majetku</t>
  </si>
  <si>
    <t>609s</t>
  </si>
  <si>
    <t>Náklady obnovy uměleckých děl a předmětů</t>
  </si>
  <si>
    <t>611s</t>
  </si>
  <si>
    <t>613s</t>
  </si>
  <si>
    <t>Náklady úplatného převodu pozemků</t>
  </si>
  <si>
    <t>Náklady úplatného převodu budov a staveb</t>
  </si>
  <si>
    <t>615s</t>
  </si>
  <si>
    <t>617s</t>
  </si>
  <si>
    <t>Jiné investiční potřeby výše neuvedené</t>
  </si>
  <si>
    <t>627s</t>
  </si>
  <si>
    <t>64ps</t>
  </si>
  <si>
    <t>6550a</t>
  </si>
  <si>
    <t>6550b</t>
  </si>
  <si>
    <t>6550v</t>
  </si>
  <si>
    <t>6551a</t>
  </si>
  <si>
    <t>6551b</t>
  </si>
  <si>
    <t>6551v</t>
  </si>
  <si>
    <t>NFV - použití zdrojů kapitoly OSFA - vázání prostředků</t>
  </si>
  <si>
    <t>655s</t>
  </si>
  <si>
    <t>6570a</t>
  </si>
  <si>
    <t>6570v</t>
  </si>
  <si>
    <t>6571a</t>
  </si>
  <si>
    <t>6571b</t>
  </si>
  <si>
    <t>6571v</t>
  </si>
  <si>
    <t>6572a</t>
  </si>
  <si>
    <t>6572b</t>
  </si>
  <si>
    <t>6572v</t>
  </si>
  <si>
    <t>657s</t>
  </si>
  <si>
    <t>659s</t>
  </si>
  <si>
    <t>VPS - vládní rozpočtová rezerva</t>
  </si>
  <si>
    <t>VPS - jiné účelově určené položky</t>
  </si>
  <si>
    <t>661s</t>
  </si>
  <si>
    <t>Zdroje kapitoly Všeobecná pokladní správa (VPS)</t>
  </si>
  <si>
    <t>663s</t>
  </si>
  <si>
    <t>665s</t>
  </si>
  <si>
    <t>667s</t>
  </si>
  <si>
    <t>671s</t>
  </si>
  <si>
    <t>675s</t>
  </si>
  <si>
    <t>69zs</t>
  </si>
  <si>
    <t>Účastník programu:</t>
  </si>
  <si>
    <t>Skutečné čerpání v Kč</t>
  </si>
  <si>
    <t>Částka dle posledního platného rozhodnutí</t>
  </si>
  <si>
    <t>Náklady  obnovy uměleckých děl a předmětů</t>
  </si>
  <si>
    <t>VDS - použití zdrojů strukturálních fondů EU</t>
  </si>
  <si>
    <t>673s</t>
  </si>
  <si>
    <t>Číslo  řádku</t>
  </si>
  <si>
    <t xml:space="preserve"> </t>
  </si>
  <si>
    <t xml:space="preserve"> skutečnost            </t>
  </si>
  <si>
    <t xml:space="preserve">Částka dle posledního platného rozhodnutí </t>
  </si>
  <si>
    <t xml:space="preserve">( skutečnost )            </t>
  </si>
  <si>
    <t>5570c</t>
  </si>
  <si>
    <t>6570c</t>
  </si>
  <si>
    <t>kontrola potřeb a zdrojů</t>
  </si>
  <si>
    <t xml:space="preserve"> Schválil:                       (razítko a podpis)</t>
  </si>
  <si>
    <t>Neinvestice</t>
  </si>
  <si>
    <t>Bilance potřeb a zdrojů - skutečnost</t>
  </si>
  <si>
    <t>Investice</t>
  </si>
  <si>
    <t>20xx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</si>
</sst>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#,###,###"/>
    <numFmt numFmtId="166" formatCode="###,###,##0.000"/>
    <numFmt numFmtId="167" formatCode="###,###,###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8">
    <font>
      <sz val="10"/>
      <name val="Arial"/>
      <family val="0"/>
    </font>
    <font>
      <b/>
      <sz val="16"/>
      <name val="Arial CE"/>
      <family val="0"/>
    </font>
    <font>
      <sz val="10"/>
      <name val="Arial CE"/>
      <family val="2"/>
    </font>
    <font>
      <b/>
      <sz val="12"/>
      <name val="Arial CE"/>
      <family val="2"/>
    </font>
    <font>
      <sz val="10"/>
      <name val="Helv"/>
      <family val="0"/>
    </font>
    <font>
      <sz val="12"/>
      <name val="Courier"/>
      <family val="1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b/>
      <sz val="12"/>
      <name val="Arial"/>
      <family val="2"/>
    </font>
    <font>
      <b/>
      <sz val="9"/>
      <name val="Arial CE"/>
      <family val="0"/>
    </font>
    <font>
      <sz val="8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16"/>
      <color indexed="10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 CE"/>
      <family val="2"/>
    </font>
    <font>
      <b/>
      <sz val="16"/>
      <color rgb="FFFF0000"/>
      <name val="Arial CE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theme="0"/>
        <bgColor indexed="13"/>
      </patternFill>
    </fill>
    <fill>
      <patternFill patternType="darkGray">
        <fgColor theme="0"/>
        <bgColor rgb="FFFFFF00"/>
      </patternFill>
    </fill>
    <fill>
      <patternFill patternType="darkGray">
        <fgColor indexed="9"/>
        <bgColor rgb="FFFF0000"/>
      </patternFill>
    </fill>
    <fill>
      <patternFill patternType="darkGray">
        <fgColor theme="0"/>
        <bgColor rgb="FFFF0000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medium"/>
      <bottom style="hair"/>
    </border>
    <border>
      <left style="double"/>
      <right style="thin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33" borderId="10" xfId="50" applyFont="1" applyFill="1" applyBorder="1" applyAlignment="1" applyProtection="1">
      <alignment vertical="center"/>
      <protection/>
    </xf>
    <xf numFmtId="0" fontId="3" fillId="33" borderId="11" xfId="50" applyFont="1" applyFill="1" applyBorder="1" applyAlignment="1" applyProtection="1">
      <alignment vertical="center"/>
      <protection/>
    </xf>
    <xf numFmtId="0" fontId="1" fillId="33" borderId="12" xfId="47" applyFont="1" applyFill="1" applyBorder="1" applyAlignment="1" applyProtection="1">
      <alignment horizontal="right" vertical="center"/>
      <protection/>
    </xf>
    <xf numFmtId="165" fontId="8" fillId="33" borderId="10" xfId="49" applyNumberFormat="1" applyFont="1" applyFill="1" applyBorder="1" applyAlignment="1" applyProtection="1">
      <alignment horizontal="center" vertical="center"/>
      <protection/>
    </xf>
    <xf numFmtId="165" fontId="9" fillId="33" borderId="0" xfId="50" applyNumberFormat="1" applyFont="1" applyFill="1" applyBorder="1" applyAlignment="1" applyProtection="1">
      <alignment horizontal="center" vertical="center" wrapText="1"/>
      <protection/>
    </xf>
    <xf numFmtId="0" fontId="2" fillId="33" borderId="13" xfId="50" applyFont="1" applyFill="1" applyBorder="1" applyAlignment="1" applyProtection="1">
      <alignment horizontal="center"/>
      <protection/>
    </xf>
    <xf numFmtId="0" fontId="2" fillId="33" borderId="14" xfId="50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/>
    </xf>
    <xf numFmtId="167" fontId="2" fillId="33" borderId="15" xfId="50" applyNumberFormat="1" applyFont="1" applyFill="1" applyBorder="1" applyAlignment="1" applyProtection="1">
      <alignment vertical="center" shrinkToFit="1"/>
      <protection locked="0"/>
    </xf>
    <xf numFmtId="167" fontId="2" fillId="33" borderId="16" xfId="50" applyNumberFormat="1" applyFont="1" applyFill="1" applyBorder="1" applyAlignment="1" applyProtection="1">
      <alignment vertical="center" shrinkToFit="1"/>
      <protection locked="0"/>
    </xf>
    <xf numFmtId="167" fontId="2" fillId="34" borderId="17" xfId="47" applyNumberFormat="1" applyFont="1" applyFill="1" applyBorder="1" applyProtection="1">
      <alignment/>
      <protection/>
    </xf>
    <xf numFmtId="167" fontId="2" fillId="33" borderId="18" xfId="50" applyNumberFormat="1" applyFont="1" applyFill="1" applyBorder="1" applyAlignment="1" applyProtection="1">
      <alignment vertical="center" shrinkToFit="1"/>
      <protection locked="0"/>
    </xf>
    <xf numFmtId="167" fontId="2" fillId="33" borderId="19" xfId="50" applyNumberFormat="1" applyFont="1" applyFill="1" applyBorder="1" applyAlignment="1" applyProtection="1">
      <alignment vertical="center" shrinkToFit="1"/>
      <protection locked="0"/>
    </xf>
    <xf numFmtId="167" fontId="2" fillId="34" borderId="20" xfId="47" applyNumberFormat="1" applyFont="1" applyFill="1" applyBorder="1" applyProtection="1">
      <alignment/>
      <protection/>
    </xf>
    <xf numFmtId="167" fontId="2" fillId="34" borderId="18" xfId="50" applyNumberFormat="1" applyFont="1" applyFill="1" applyBorder="1" applyAlignment="1" applyProtection="1">
      <alignment vertical="center" shrinkToFit="1"/>
      <protection locked="0"/>
    </xf>
    <xf numFmtId="167" fontId="2" fillId="34" borderId="21" xfId="50" applyNumberFormat="1" applyFont="1" applyFill="1" applyBorder="1" applyAlignment="1" applyProtection="1">
      <alignment vertical="center" shrinkToFit="1"/>
      <protection locked="0"/>
    </xf>
    <xf numFmtId="167" fontId="2" fillId="34" borderId="19" xfId="50" applyNumberFormat="1" applyFont="1" applyFill="1" applyBorder="1" applyAlignment="1" applyProtection="1">
      <alignment vertical="center" shrinkToFit="1"/>
      <protection locked="0"/>
    </xf>
    <xf numFmtId="167" fontId="2" fillId="33" borderId="21" xfId="50" applyNumberFormat="1" applyFont="1" applyFill="1" applyBorder="1" applyAlignment="1" applyProtection="1">
      <alignment vertical="center" shrinkToFit="1"/>
      <protection locked="0"/>
    </xf>
    <xf numFmtId="167" fontId="2" fillId="33" borderId="22" xfId="50" applyNumberFormat="1" applyFont="1" applyFill="1" applyBorder="1" applyAlignment="1" applyProtection="1">
      <alignment vertical="center" shrinkToFit="1"/>
      <protection locked="0"/>
    </xf>
    <xf numFmtId="167" fontId="2" fillId="33" borderId="23" xfId="47" applyNumberFormat="1" applyFont="1" applyFill="1" applyBorder="1" applyProtection="1">
      <alignment/>
      <protection/>
    </xf>
    <xf numFmtId="167" fontId="9" fillId="35" borderId="24" xfId="47" applyNumberFormat="1" applyFont="1" applyFill="1" applyBorder="1" applyProtection="1">
      <alignment/>
      <protection/>
    </xf>
    <xf numFmtId="167" fontId="9" fillId="35" borderId="25" xfId="47" applyNumberFormat="1" applyFont="1" applyFill="1" applyBorder="1" applyProtection="1">
      <alignment/>
      <protection/>
    </xf>
    <xf numFmtId="167" fontId="9" fillId="35" borderId="26" xfId="47" applyNumberFormat="1" applyFont="1" applyFill="1" applyBorder="1" applyProtection="1">
      <alignment/>
      <protection/>
    </xf>
    <xf numFmtId="4" fontId="2" fillId="33" borderId="27" xfId="50" applyNumberFormat="1" applyFont="1" applyFill="1" applyBorder="1" applyAlignment="1" applyProtection="1">
      <alignment vertical="center" shrinkToFit="1"/>
      <protection locked="0"/>
    </xf>
    <xf numFmtId="0" fontId="2" fillId="33" borderId="0" xfId="47" applyFont="1" applyFill="1" applyProtection="1">
      <alignment/>
      <protection/>
    </xf>
    <xf numFmtId="167" fontId="2" fillId="33" borderId="28" xfId="50" applyNumberFormat="1" applyFont="1" applyFill="1" applyBorder="1" applyAlignment="1" applyProtection="1">
      <alignment vertical="center" shrinkToFit="1"/>
      <protection locked="0"/>
    </xf>
    <xf numFmtId="167" fontId="2" fillId="33" borderId="29" xfId="50" applyNumberFormat="1" applyFont="1" applyFill="1" applyBorder="1" applyAlignment="1" applyProtection="1">
      <alignment vertical="center" shrinkToFit="1"/>
      <protection locked="0"/>
    </xf>
    <xf numFmtId="167" fontId="2" fillId="34" borderId="30" xfId="47" applyNumberFormat="1" applyFont="1" applyFill="1" applyBorder="1" applyProtection="1">
      <alignment/>
      <protection/>
    </xf>
    <xf numFmtId="167" fontId="2" fillId="33" borderId="31" xfId="47" applyNumberFormat="1" applyFont="1" applyFill="1" applyBorder="1" applyProtection="1">
      <alignment/>
      <protection/>
    </xf>
    <xf numFmtId="167" fontId="2" fillId="33" borderId="32" xfId="47" applyNumberFormat="1" applyFont="1" applyFill="1" applyBorder="1" applyProtection="1">
      <alignment/>
      <protection/>
    </xf>
    <xf numFmtId="167" fontId="9" fillId="35" borderId="33" xfId="47" applyNumberFormat="1" applyFont="1" applyFill="1" applyBorder="1" applyProtection="1">
      <alignment/>
      <protection/>
    </xf>
    <xf numFmtId="4" fontId="2" fillId="33" borderId="34" xfId="50" applyNumberFormat="1" applyFont="1" applyFill="1" applyBorder="1" applyAlignment="1" applyProtection="1">
      <alignment vertical="center" shrinkToFit="1"/>
      <protection locked="0"/>
    </xf>
    <xf numFmtId="4" fontId="2" fillId="0" borderId="19" xfId="50" applyNumberFormat="1" applyFont="1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/>
    </xf>
    <xf numFmtId="4" fontId="2" fillId="33" borderId="35" xfId="50" applyNumberFormat="1" applyFont="1" applyFill="1" applyBorder="1" applyAlignment="1" applyProtection="1">
      <alignment vertical="center" shrinkToFit="1"/>
      <protection locked="0"/>
    </xf>
    <xf numFmtId="0" fontId="3" fillId="33" borderId="36" xfId="50" applyFont="1" applyFill="1" applyBorder="1" applyAlignment="1" applyProtection="1">
      <alignment horizontal="center" vertical="center"/>
      <protection/>
    </xf>
    <xf numFmtId="164" fontId="0" fillId="33" borderId="0" xfId="49" applyFont="1" applyFill="1" applyBorder="1" applyAlignment="1" applyProtection="1">
      <alignment horizontal="center" vertical="center"/>
      <protection/>
    </xf>
    <xf numFmtId="0" fontId="2" fillId="33" borderId="37" xfId="50" applyFont="1" applyFill="1" applyBorder="1" applyAlignment="1" applyProtection="1">
      <alignment horizontal="center"/>
      <protection/>
    </xf>
    <xf numFmtId="0" fontId="2" fillId="33" borderId="38" xfId="50" applyFont="1" applyFill="1" applyBorder="1" applyAlignment="1" applyProtection="1">
      <alignment horizontal="center"/>
      <protection/>
    </xf>
    <xf numFmtId="0" fontId="11" fillId="36" borderId="39" xfId="50" applyFont="1" applyFill="1" applyBorder="1" applyAlignment="1" applyProtection="1" quotePrefix="1">
      <alignment horizontal="center"/>
      <protection/>
    </xf>
    <xf numFmtId="0" fontId="2" fillId="33" borderId="0" xfId="0" applyFont="1" applyFill="1" applyBorder="1" applyAlignment="1">
      <alignment/>
    </xf>
    <xf numFmtId="167" fontId="2" fillId="33" borderId="40" xfId="50" applyNumberFormat="1" applyFont="1" applyFill="1" applyBorder="1" applyAlignment="1" applyProtection="1">
      <alignment vertical="center" shrinkToFit="1"/>
      <protection locked="0"/>
    </xf>
    <xf numFmtId="167" fontId="2" fillId="34" borderId="40" xfId="50" applyNumberFormat="1" applyFont="1" applyFill="1" applyBorder="1" applyAlignment="1" applyProtection="1">
      <alignment vertical="center" shrinkToFit="1"/>
      <protection locked="0"/>
    </xf>
    <xf numFmtId="167" fontId="2" fillId="33" borderId="41" xfId="50" applyNumberFormat="1" applyFont="1" applyFill="1" applyBorder="1" applyAlignment="1" applyProtection="1">
      <alignment vertical="center" shrinkToFit="1"/>
      <protection locked="0"/>
    </xf>
    <xf numFmtId="167" fontId="2" fillId="33" borderId="42" xfId="47" applyNumberFormat="1" applyFont="1" applyFill="1" applyBorder="1" applyProtection="1">
      <alignment/>
      <protection/>
    </xf>
    <xf numFmtId="0" fontId="2" fillId="0" borderId="0" xfId="47" applyFont="1" applyProtection="1">
      <alignment/>
      <protection/>
    </xf>
    <xf numFmtId="4" fontId="2" fillId="33" borderId="21" xfId="50" applyNumberFormat="1" applyFont="1" applyFill="1" applyBorder="1" applyAlignment="1" applyProtection="1">
      <alignment vertical="center" shrinkToFit="1"/>
      <protection locked="0"/>
    </xf>
    <xf numFmtId="4" fontId="2" fillId="33" borderId="43" xfId="50" applyNumberFormat="1" applyFont="1" applyFill="1" applyBorder="1" applyAlignment="1" applyProtection="1">
      <alignment vertical="center" shrinkToFit="1"/>
      <protection locked="0"/>
    </xf>
    <xf numFmtId="4" fontId="2" fillId="33" borderId="44" xfId="50" applyNumberFormat="1" applyFont="1" applyFill="1" applyBorder="1" applyAlignment="1" applyProtection="1">
      <alignment vertical="center" shrinkToFit="1"/>
      <protection locked="0"/>
    </xf>
    <xf numFmtId="0" fontId="3" fillId="33" borderId="45" xfId="50" applyFont="1" applyFill="1" applyBorder="1" applyAlignment="1" applyProtection="1">
      <alignment vertical="center"/>
      <protection/>
    </xf>
    <xf numFmtId="0" fontId="3" fillId="33" borderId="46" xfId="50" applyFont="1" applyFill="1" applyBorder="1" applyAlignment="1" applyProtection="1">
      <alignment vertical="center"/>
      <protection/>
    </xf>
    <xf numFmtId="0" fontId="0" fillId="0" borderId="47" xfId="0" applyBorder="1" applyAlignment="1">
      <alignment/>
    </xf>
    <xf numFmtId="0" fontId="0" fillId="0" borderId="37" xfId="0" applyBorder="1" applyAlignment="1">
      <alignment/>
    </xf>
    <xf numFmtId="0" fontId="2" fillId="0" borderId="48" xfId="47" applyFont="1" applyBorder="1" applyProtection="1">
      <alignment/>
      <protection/>
    </xf>
    <xf numFmtId="0" fontId="2" fillId="0" borderId="0" xfId="47" applyFont="1" applyBorder="1" applyProtection="1">
      <alignment/>
      <protection/>
    </xf>
    <xf numFmtId="0" fontId="1" fillId="33" borderId="49" xfId="47" applyFont="1" applyFill="1" applyBorder="1" applyAlignment="1" applyProtection="1">
      <alignment horizontal="right" vertical="center"/>
      <protection/>
    </xf>
    <xf numFmtId="0" fontId="2" fillId="33" borderId="50" xfId="50" applyFont="1" applyFill="1" applyBorder="1" applyAlignment="1" applyProtection="1">
      <alignment horizontal="center"/>
      <protection/>
    </xf>
    <xf numFmtId="4" fontId="2" fillId="33" borderId="51" xfId="50" applyNumberFormat="1" applyFont="1" applyFill="1" applyBorder="1" applyAlignment="1" applyProtection="1">
      <alignment vertical="center" shrinkToFit="1"/>
      <protection locked="0"/>
    </xf>
    <xf numFmtId="4" fontId="2" fillId="33" borderId="52" xfId="50" applyNumberFormat="1" applyFont="1" applyFill="1" applyBorder="1" applyAlignment="1" applyProtection="1">
      <alignment vertical="center" shrinkToFit="1"/>
      <protection locked="0"/>
    </xf>
    <xf numFmtId="0" fontId="11" fillId="33" borderId="39" xfId="50" applyFont="1" applyFill="1" applyBorder="1" applyAlignment="1" applyProtection="1">
      <alignment horizontal="center"/>
      <protection/>
    </xf>
    <xf numFmtId="165" fontId="15" fillId="37" borderId="53" xfId="49" applyNumberFormat="1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/>
      <protection hidden="1"/>
    </xf>
    <xf numFmtId="165" fontId="10" fillId="37" borderId="12" xfId="46" applyNumberFormat="1" applyFont="1" applyFill="1" applyBorder="1" applyAlignment="1" applyProtection="1">
      <alignment vertical="center"/>
      <protection hidden="1"/>
    </xf>
    <xf numFmtId="0" fontId="10" fillId="37" borderId="11" xfId="0" applyFont="1" applyFill="1" applyBorder="1" applyAlignment="1" applyProtection="1">
      <alignment/>
      <protection hidden="1"/>
    </xf>
    <xf numFmtId="165" fontId="10" fillId="37" borderId="54" xfId="46" applyNumberFormat="1" applyFont="1" applyFill="1" applyBorder="1" applyAlignment="1" applyProtection="1">
      <alignment horizontal="left" vertical="center"/>
      <protection hidden="1"/>
    </xf>
    <xf numFmtId="0" fontId="2" fillId="37" borderId="47" xfId="0" applyFont="1" applyFill="1" applyBorder="1" applyAlignment="1" applyProtection="1">
      <alignment/>
      <protection hidden="1"/>
    </xf>
    <xf numFmtId="164" fontId="12" fillId="37" borderId="0" xfId="49" applyFont="1" applyFill="1" applyBorder="1" applyAlignment="1" applyProtection="1">
      <alignment vertical="center"/>
      <protection hidden="1"/>
    </xf>
    <xf numFmtId="0" fontId="2" fillId="33" borderId="55" xfId="47" applyFont="1" applyFill="1" applyBorder="1" applyProtection="1">
      <alignment/>
      <protection/>
    </xf>
    <xf numFmtId="0" fontId="2" fillId="33" borderId="0" xfId="47" applyFont="1" applyFill="1" applyBorder="1" applyProtection="1">
      <alignment/>
      <protection/>
    </xf>
    <xf numFmtId="165" fontId="10" fillId="37" borderId="56" xfId="46" applyNumberFormat="1" applyFont="1" applyFill="1" applyBorder="1" applyAlignment="1" applyProtection="1">
      <alignment vertical="center"/>
      <protection hidden="1"/>
    </xf>
    <xf numFmtId="165" fontId="10" fillId="37" borderId="57" xfId="46" applyNumberFormat="1" applyFont="1" applyFill="1" applyBorder="1" applyAlignment="1" applyProtection="1">
      <alignment vertical="center"/>
      <protection hidden="1"/>
    </xf>
    <xf numFmtId="167" fontId="2" fillId="34" borderId="58" xfId="47" applyNumberFormat="1" applyFont="1" applyFill="1" applyBorder="1" applyProtection="1">
      <alignment/>
      <protection/>
    </xf>
    <xf numFmtId="167" fontId="2" fillId="33" borderId="59" xfId="47" applyNumberFormat="1" applyFont="1" applyFill="1" applyBorder="1" applyProtection="1">
      <alignment/>
      <protection/>
    </xf>
    <xf numFmtId="0" fontId="2" fillId="33" borderId="49" xfId="50" applyFont="1" applyFill="1" applyBorder="1" applyAlignment="1" applyProtection="1">
      <alignment horizontal="center"/>
      <protection/>
    </xf>
    <xf numFmtId="4" fontId="2" fillId="33" borderId="60" xfId="50" applyNumberFormat="1" applyFont="1" applyFill="1" applyBorder="1" applyAlignment="1" applyProtection="1">
      <alignment vertical="center" shrinkToFit="1"/>
      <protection locked="0"/>
    </xf>
    <xf numFmtId="4" fontId="2" fillId="33" borderId="29" xfId="50" applyNumberFormat="1" applyFont="1" applyFill="1" applyBorder="1" applyAlignment="1" applyProtection="1">
      <alignment vertical="center" shrinkToFit="1"/>
      <protection locked="0"/>
    </xf>
    <xf numFmtId="0" fontId="0" fillId="0" borderId="55" xfId="0" applyBorder="1" applyAlignment="1">
      <alignment/>
    </xf>
    <xf numFmtId="164" fontId="12" fillId="37" borderId="61" xfId="49" applyFont="1" applyFill="1" applyBorder="1" applyAlignment="1" applyProtection="1">
      <alignment vertical="center"/>
      <protection hidden="1"/>
    </xf>
    <xf numFmtId="0" fontId="9" fillId="37" borderId="61" xfId="0" applyFont="1" applyFill="1" applyBorder="1" applyAlignment="1" applyProtection="1">
      <alignment/>
      <protection hidden="1"/>
    </xf>
    <xf numFmtId="0" fontId="2" fillId="37" borderId="62" xfId="0" applyFont="1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38" borderId="63" xfId="0" applyFill="1" applyBorder="1" applyAlignment="1" applyProtection="1">
      <alignment/>
      <protection hidden="1"/>
    </xf>
    <xf numFmtId="0" fontId="10" fillId="37" borderId="10" xfId="0" applyFont="1" applyFill="1" applyBorder="1" applyAlignment="1" applyProtection="1">
      <alignment/>
      <protection hidden="1"/>
    </xf>
    <xf numFmtId="165" fontId="10" fillId="37" borderId="64" xfId="46" applyNumberFormat="1" applyFont="1" applyFill="1" applyBorder="1" applyAlignment="1" applyProtection="1">
      <alignment vertical="center"/>
      <protection hidden="1"/>
    </xf>
    <xf numFmtId="4" fontId="2" fillId="33" borderId="65" xfId="50" applyNumberFormat="1" applyFont="1" applyFill="1" applyBorder="1" applyAlignment="1" applyProtection="1">
      <alignment vertical="center" shrinkToFit="1"/>
      <protection locked="0"/>
    </xf>
    <xf numFmtId="165" fontId="10" fillId="37" borderId="66" xfId="46" applyNumberFormat="1" applyFont="1" applyFill="1" applyBorder="1" applyAlignment="1" applyProtection="1">
      <alignment horizontal="left" vertical="center"/>
      <protection hidden="1"/>
    </xf>
    <xf numFmtId="0" fontId="9" fillId="0" borderId="67" xfId="50" applyFont="1" applyFill="1" applyBorder="1" applyAlignment="1" applyProtection="1">
      <alignment horizontal="center" vertical="center" wrapText="1"/>
      <protection hidden="1" locked="0"/>
    </xf>
    <xf numFmtId="0" fontId="13" fillId="0" borderId="57" xfId="50" applyFont="1" applyFill="1" applyBorder="1" applyAlignment="1" applyProtection="1">
      <alignment horizontal="center" vertical="center" wrapText="1"/>
      <protection hidden="1" locked="0"/>
    </xf>
    <xf numFmtId="0" fontId="2" fillId="33" borderId="0" xfId="50" applyFont="1" applyFill="1" applyBorder="1" applyAlignment="1" applyProtection="1">
      <alignment horizontal="center"/>
      <protection/>
    </xf>
    <xf numFmtId="0" fontId="2" fillId="37" borderId="68" xfId="0" applyFont="1" applyFill="1" applyBorder="1" applyAlignment="1" applyProtection="1">
      <alignment/>
      <protection hidden="1"/>
    </xf>
    <xf numFmtId="164" fontId="0" fillId="37" borderId="69" xfId="49" applyFont="1" applyFill="1" applyBorder="1" applyAlignment="1" applyProtection="1">
      <alignment horizontal="center" vertical="center" wrapText="1"/>
      <protection hidden="1"/>
    </xf>
    <xf numFmtId="0" fontId="9" fillId="0" borderId="70" xfId="50" applyFont="1" applyFill="1" applyBorder="1" applyAlignment="1" applyProtection="1">
      <alignment horizontal="center" vertical="center" wrapText="1"/>
      <protection hidden="1" locked="0"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4" fontId="2" fillId="0" borderId="21" xfId="50" applyNumberFormat="1" applyFont="1" applyFill="1" applyBorder="1" applyAlignment="1" applyProtection="1">
      <alignment vertical="center" shrinkToFit="1"/>
      <protection locked="0"/>
    </xf>
    <xf numFmtId="3" fontId="9" fillId="39" borderId="71" xfId="47" applyNumberFormat="1" applyFont="1" applyFill="1" applyBorder="1" applyAlignment="1" applyProtection="1">
      <alignment horizontal="center" vertical="center"/>
      <protection hidden="1"/>
    </xf>
    <xf numFmtId="0" fontId="10" fillId="39" borderId="72" xfId="50" applyFont="1" applyFill="1" applyBorder="1" applyAlignment="1" applyProtection="1">
      <alignment vertical="center"/>
      <protection hidden="1"/>
    </xf>
    <xf numFmtId="0" fontId="10" fillId="39" borderId="73" xfId="50" applyFont="1" applyFill="1" applyBorder="1" applyAlignment="1" applyProtection="1">
      <alignment vertical="center"/>
      <protection hidden="1"/>
    </xf>
    <xf numFmtId="166" fontId="2" fillId="39" borderId="65" xfId="50" applyNumberFormat="1" applyFont="1" applyFill="1" applyBorder="1" applyAlignment="1" applyProtection="1">
      <alignment vertical="center" shrinkToFit="1"/>
      <protection hidden="1"/>
    </xf>
    <xf numFmtId="3" fontId="9" fillId="39" borderId="74" xfId="47" applyNumberFormat="1" applyFont="1" applyFill="1" applyBorder="1" applyAlignment="1" applyProtection="1">
      <alignment horizontal="center" vertical="center"/>
      <protection hidden="1"/>
    </xf>
    <xf numFmtId="165" fontId="10" fillId="39" borderId="75" xfId="50" applyNumberFormat="1" applyFont="1" applyFill="1" applyBorder="1" applyAlignment="1" applyProtection="1">
      <alignment vertical="center"/>
      <protection hidden="1"/>
    </xf>
    <xf numFmtId="0" fontId="2" fillId="39" borderId="76" xfId="0" applyFont="1" applyFill="1" applyBorder="1" applyAlignment="1" applyProtection="1">
      <alignment vertical="center"/>
      <protection hidden="1"/>
    </xf>
    <xf numFmtId="166" fontId="2" fillId="39" borderId="21" xfId="50" applyNumberFormat="1" applyFont="1" applyFill="1" applyBorder="1" applyAlignment="1" applyProtection="1">
      <alignment vertical="center" shrinkToFit="1"/>
      <protection hidden="1"/>
    </xf>
    <xf numFmtId="3" fontId="9" fillId="40" borderId="74" xfId="47" applyNumberFormat="1" applyFont="1" applyFill="1" applyBorder="1" applyAlignment="1" applyProtection="1">
      <alignment horizontal="center" vertical="center"/>
      <protection hidden="1"/>
    </xf>
    <xf numFmtId="165" fontId="10" fillId="40" borderId="75" xfId="50" applyNumberFormat="1" applyFont="1" applyFill="1" applyBorder="1" applyAlignment="1" applyProtection="1">
      <alignment vertical="center"/>
      <protection hidden="1"/>
    </xf>
    <xf numFmtId="0" fontId="2" fillId="40" borderId="76" xfId="0" applyFont="1" applyFill="1" applyBorder="1" applyAlignment="1" applyProtection="1">
      <alignment vertical="center"/>
      <protection hidden="1"/>
    </xf>
    <xf numFmtId="166" fontId="2" fillId="41" borderId="21" xfId="50" applyNumberFormat="1" applyFont="1" applyFill="1" applyBorder="1" applyAlignment="1" applyProtection="1">
      <alignment vertical="center" shrinkToFit="1"/>
      <protection hidden="1"/>
    </xf>
    <xf numFmtId="166" fontId="2" fillId="41" borderId="44" xfId="50" applyNumberFormat="1" applyFont="1" applyFill="1" applyBorder="1" applyAlignment="1" applyProtection="1">
      <alignment vertical="center" shrinkToFit="1"/>
      <protection hidden="1"/>
    </xf>
    <xf numFmtId="3" fontId="9" fillId="0" borderId="77" xfId="47" applyNumberFormat="1" applyFont="1" applyFill="1" applyBorder="1" applyAlignment="1" applyProtection="1">
      <alignment horizontal="center" vertical="center"/>
      <protection hidden="1"/>
    </xf>
    <xf numFmtId="165" fontId="10" fillId="0" borderId="78" xfId="47" applyNumberFormat="1" applyFont="1" applyFill="1" applyBorder="1" applyAlignment="1" applyProtection="1">
      <alignment/>
      <protection hidden="1"/>
    </xf>
    <xf numFmtId="0" fontId="2" fillId="0" borderId="61" xfId="0" applyFont="1" applyFill="1" applyBorder="1" applyAlignment="1" applyProtection="1">
      <alignment/>
      <protection hidden="1"/>
    </xf>
    <xf numFmtId="0" fontId="2" fillId="0" borderId="61" xfId="47" applyFont="1" applyFill="1" applyBorder="1" applyProtection="1">
      <alignment/>
      <protection hidden="1"/>
    </xf>
    <xf numFmtId="4" fontId="2" fillId="0" borderId="62" xfId="50" applyNumberFormat="1" applyFont="1" applyFill="1" applyBorder="1" applyAlignment="1" applyProtection="1">
      <alignment vertical="center" shrinkToFit="1"/>
      <protection hidden="1"/>
    </xf>
    <xf numFmtId="4" fontId="2" fillId="0" borderId="19" xfId="50" applyNumberFormat="1" applyFont="1" applyFill="1" applyBorder="1" applyAlignment="1" applyProtection="1">
      <alignment vertical="center" shrinkToFit="1"/>
      <protection hidden="1"/>
    </xf>
    <xf numFmtId="4" fontId="2" fillId="0" borderId="79" xfId="50" applyNumberFormat="1" applyFont="1" applyFill="1" applyBorder="1" applyAlignment="1" applyProtection="1">
      <alignment vertical="center" shrinkToFit="1"/>
      <protection hidden="1"/>
    </xf>
    <xf numFmtId="3" fontId="9" fillId="40" borderId="71" xfId="47" applyNumberFormat="1" applyFont="1" applyFill="1" applyBorder="1" applyAlignment="1" applyProtection="1">
      <alignment horizontal="center" vertical="center"/>
      <protection hidden="1"/>
    </xf>
    <xf numFmtId="165" fontId="10" fillId="40" borderId="72" xfId="50" applyNumberFormat="1" applyFont="1" applyFill="1" applyBorder="1" applyAlignment="1" applyProtection="1">
      <alignment vertical="center"/>
      <protection hidden="1"/>
    </xf>
    <xf numFmtId="0" fontId="2" fillId="40" borderId="19" xfId="0" applyFont="1" applyFill="1" applyBorder="1" applyAlignment="1" applyProtection="1">
      <alignment/>
      <protection hidden="1"/>
    </xf>
    <xf numFmtId="0" fontId="2" fillId="40" borderId="21" xfId="47" applyFont="1" applyFill="1" applyBorder="1" applyProtection="1">
      <alignment/>
      <protection hidden="1"/>
    </xf>
    <xf numFmtId="0" fontId="2" fillId="40" borderId="76" xfId="0" applyFont="1" applyFill="1" applyBorder="1" applyAlignment="1" applyProtection="1">
      <alignment/>
      <protection hidden="1"/>
    </xf>
    <xf numFmtId="3" fontId="9" fillId="0" borderId="80" xfId="47" applyNumberFormat="1" applyFont="1" applyFill="1" applyBorder="1" applyAlignment="1" applyProtection="1">
      <alignment horizontal="center"/>
      <protection hidden="1"/>
    </xf>
    <xf numFmtId="165" fontId="2" fillId="0" borderId="81" xfId="47" applyNumberFormat="1" applyFont="1" applyFill="1" applyBorder="1" applyProtection="1">
      <alignment/>
      <protection hidden="1"/>
    </xf>
    <xf numFmtId="165" fontId="2" fillId="0" borderId="82" xfId="47" applyNumberFormat="1" applyFont="1" applyFill="1" applyBorder="1" applyProtection="1">
      <alignment/>
      <protection hidden="1"/>
    </xf>
    <xf numFmtId="166" fontId="2" fillId="0" borderId="82" xfId="50" applyNumberFormat="1" applyFont="1" applyFill="1" applyBorder="1" applyAlignment="1" applyProtection="1">
      <alignment vertical="center" shrinkToFit="1"/>
      <protection hidden="1"/>
    </xf>
    <xf numFmtId="4" fontId="2" fillId="0" borderId="82" xfId="47" applyNumberFormat="1" applyFont="1" applyFill="1" applyBorder="1" applyProtection="1">
      <alignment/>
      <protection hidden="1"/>
    </xf>
    <xf numFmtId="4" fontId="2" fillId="0" borderId="83" xfId="47" applyNumberFormat="1" applyFont="1" applyFill="1" applyBorder="1" applyProtection="1">
      <alignment/>
      <protection hidden="1"/>
    </xf>
    <xf numFmtId="0" fontId="2" fillId="0" borderId="0" xfId="47" applyFont="1" applyFill="1" applyProtection="1">
      <alignment/>
      <protection hidden="1"/>
    </xf>
    <xf numFmtId="3" fontId="9" fillId="42" borderId="74" xfId="47" applyNumberFormat="1" applyFont="1" applyFill="1" applyBorder="1" applyAlignment="1" applyProtection="1">
      <alignment horizontal="center" vertical="center"/>
      <protection hidden="1"/>
    </xf>
    <xf numFmtId="165" fontId="10" fillId="42" borderId="75" xfId="50" applyNumberFormat="1" applyFont="1" applyFill="1" applyBorder="1" applyAlignment="1" applyProtection="1">
      <alignment vertical="center"/>
      <protection hidden="1"/>
    </xf>
    <xf numFmtId="0" fontId="2" fillId="42" borderId="76" xfId="0" applyFont="1" applyFill="1" applyBorder="1" applyAlignment="1" applyProtection="1">
      <alignment vertical="center"/>
      <protection hidden="1"/>
    </xf>
    <xf numFmtId="166" fontId="2" fillId="42" borderId="21" xfId="50" applyNumberFormat="1" applyFont="1" applyFill="1" applyBorder="1" applyAlignment="1" applyProtection="1">
      <alignment vertical="center" shrinkToFit="1"/>
      <protection hidden="1"/>
    </xf>
    <xf numFmtId="4" fontId="2" fillId="42" borderId="60" xfId="50" applyNumberFormat="1" applyFont="1" applyFill="1" applyBorder="1" applyAlignment="1" applyProtection="1">
      <alignment vertical="center" shrinkToFit="1"/>
      <protection hidden="1"/>
    </xf>
    <xf numFmtId="3" fontId="9" fillId="43" borderId="74" xfId="47" applyNumberFormat="1" applyFont="1" applyFill="1" applyBorder="1" applyAlignment="1" applyProtection="1">
      <alignment horizontal="center" vertical="center"/>
      <protection hidden="1"/>
    </xf>
    <xf numFmtId="165" fontId="10" fillId="43" borderId="75" xfId="50" applyNumberFormat="1" applyFont="1" applyFill="1" applyBorder="1" applyAlignment="1" applyProtection="1">
      <alignment vertical="center"/>
      <protection hidden="1"/>
    </xf>
    <xf numFmtId="0" fontId="2" fillId="43" borderId="76" xfId="0" applyFont="1" applyFill="1" applyBorder="1" applyAlignment="1" applyProtection="1">
      <alignment vertical="center"/>
      <protection hidden="1"/>
    </xf>
    <xf numFmtId="166" fontId="2" fillId="43" borderId="21" xfId="50" applyNumberFormat="1" applyFont="1" applyFill="1" applyBorder="1" applyAlignment="1" applyProtection="1">
      <alignment vertical="center" shrinkToFit="1"/>
      <protection hidden="1"/>
    </xf>
    <xf numFmtId="4" fontId="2" fillId="43" borderId="60" xfId="50" applyNumberFormat="1" applyFont="1" applyFill="1" applyBorder="1" applyAlignment="1" applyProtection="1">
      <alignment vertical="center" shrinkToFit="1"/>
      <protection hidden="1"/>
    </xf>
    <xf numFmtId="3" fontId="9" fillId="42" borderId="84" xfId="47" applyNumberFormat="1" applyFont="1" applyFill="1" applyBorder="1" applyAlignment="1" applyProtection="1">
      <alignment horizontal="center" vertical="center"/>
      <protection hidden="1"/>
    </xf>
    <xf numFmtId="0" fontId="2" fillId="42" borderId="85" xfId="0" applyFont="1" applyFill="1" applyBorder="1" applyAlignment="1" applyProtection="1">
      <alignment vertical="center"/>
      <protection hidden="1"/>
    </xf>
    <xf numFmtId="4" fontId="2" fillId="42" borderId="86" xfId="50" applyNumberFormat="1" applyFont="1" applyFill="1" applyBorder="1" applyAlignment="1" applyProtection="1">
      <alignment vertical="center" shrinkToFit="1"/>
      <protection hidden="1"/>
    </xf>
    <xf numFmtId="4" fontId="2" fillId="42" borderId="35" xfId="50" applyNumberFormat="1" applyFont="1" applyFill="1" applyBorder="1" applyAlignment="1" applyProtection="1">
      <alignment vertical="center" shrinkToFit="1"/>
      <protection hidden="1"/>
    </xf>
    <xf numFmtId="3" fontId="9" fillId="44" borderId="87" xfId="47" applyNumberFormat="1" applyFont="1" applyFill="1" applyBorder="1" applyAlignment="1" applyProtection="1">
      <alignment horizontal="center"/>
      <protection hidden="1"/>
    </xf>
    <xf numFmtId="165" fontId="9" fillId="44" borderId="88" xfId="47" applyNumberFormat="1" applyFont="1" applyFill="1" applyBorder="1" applyProtection="1">
      <alignment/>
      <protection hidden="1"/>
    </xf>
    <xf numFmtId="165" fontId="9" fillId="44" borderId="33" xfId="47" applyNumberFormat="1" applyFont="1" applyFill="1" applyBorder="1" applyProtection="1">
      <alignment/>
      <protection hidden="1"/>
    </xf>
    <xf numFmtId="165" fontId="9" fillId="44" borderId="89" xfId="47" applyNumberFormat="1" applyFont="1" applyFill="1" applyBorder="1" applyProtection="1">
      <alignment/>
      <protection hidden="1"/>
    </xf>
    <xf numFmtId="4" fontId="9" fillId="44" borderId="33" xfId="47" applyNumberFormat="1" applyFont="1" applyFill="1" applyBorder="1" applyProtection="1">
      <alignment/>
      <protection hidden="1"/>
    </xf>
    <xf numFmtId="4" fontId="9" fillId="44" borderId="90" xfId="47" applyNumberFormat="1" applyFont="1" applyFill="1" applyBorder="1" applyProtection="1">
      <alignment/>
      <protection hidden="1"/>
    </xf>
    <xf numFmtId="4" fontId="9" fillId="44" borderId="26" xfId="47" applyNumberFormat="1" applyFont="1" applyFill="1" applyBorder="1" applyProtection="1">
      <alignment/>
      <protection hidden="1"/>
    </xf>
    <xf numFmtId="164" fontId="2" fillId="40" borderId="91" xfId="49" applyFont="1" applyFill="1" applyBorder="1" applyAlignment="1" applyProtection="1">
      <alignment horizontal="center"/>
      <protection hidden="1"/>
    </xf>
    <xf numFmtId="0" fontId="11" fillId="40" borderId="92" xfId="47" applyFont="1" applyFill="1" applyBorder="1" applyAlignment="1" applyProtection="1">
      <alignment horizontal="center" vertical="justify"/>
      <protection hidden="1"/>
    </xf>
    <xf numFmtId="164" fontId="11" fillId="40" borderId="93" xfId="49" applyFont="1" applyFill="1" applyBorder="1" applyAlignment="1" applyProtection="1">
      <alignment horizontal="center"/>
      <protection hidden="1"/>
    </xf>
    <xf numFmtId="3" fontId="9" fillId="40" borderId="94" xfId="47" applyNumberFormat="1" applyFont="1" applyFill="1" applyBorder="1" applyAlignment="1" applyProtection="1">
      <alignment horizontal="center" vertical="center"/>
      <protection hidden="1"/>
    </xf>
    <xf numFmtId="0" fontId="10" fillId="40" borderId="95" xfId="50" applyFont="1" applyFill="1" applyBorder="1" applyAlignment="1" applyProtection="1">
      <alignment vertical="center"/>
      <protection hidden="1"/>
    </xf>
    <xf numFmtId="0" fontId="10" fillId="40" borderId="73" xfId="50" applyFont="1" applyFill="1" applyBorder="1" applyAlignment="1" applyProtection="1">
      <alignment vertical="center"/>
      <protection hidden="1"/>
    </xf>
    <xf numFmtId="166" fontId="2" fillId="41" borderId="65" xfId="50" applyNumberFormat="1" applyFont="1" applyFill="1" applyBorder="1" applyAlignment="1" applyProtection="1">
      <alignment vertical="center" shrinkToFit="1"/>
      <protection hidden="1"/>
    </xf>
    <xf numFmtId="3" fontId="9" fillId="40" borderId="96" xfId="47" applyNumberFormat="1" applyFont="1" applyFill="1" applyBorder="1" applyAlignment="1" applyProtection="1">
      <alignment horizontal="center" vertical="center"/>
      <protection hidden="1"/>
    </xf>
    <xf numFmtId="0" fontId="2" fillId="40" borderId="97" xfId="0" applyFont="1" applyFill="1" applyBorder="1" applyAlignment="1" applyProtection="1">
      <alignment vertical="center"/>
      <protection hidden="1"/>
    </xf>
    <xf numFmtId="0" fontId="2" fillId="40" borderId="43" xfId="47" applyFont="1" applyFill="1" applyBorder="1" applyProtection="1">
      <alignment/>
      <protection hidden="1"/>
    </xf>
    <xf numFmtId="165" fontId="13" fillId="40" borderId="75" xfId="50" applyNumberFormat="1" applyFont="1" applyFill="1" applyBorder="1" applyAlignment="1" applyProtection="1">
      <alignment horizontal="center" vertical="center"/>
      <protection hidden="1"/>
    </xf>
    <xf numFmtId="165" fontId="10" fillId="40" borderId="44" xfId="50" applyNumberFormat="1" applyFont="1" applyFill="1" applyBorder="1" applyAlignment="1" applyProtection="1">
      <alignment vertical="center"/>
      <protection hidden="1"/>
    </xf>
    <xf numFmtId="165" fontId="13" fillId="40" borderId="76" xfId="50" applyNumberFormat="1" applyFont="1" applyFill="1" applyBorder="1" applyAlignment="1" applyProtection="1">
      <alignment horizontal="center" vertical="center"/>
      <protection hidden="1"/>
    </xf>
    <xf numFmtId="165" fontId="10" fillId="40" borderId="76" xfId="50" applyNumberFormat="1" applyFont="1" applyFill="1" applyBorder="1" applyAlignment="1" applyProtection="1">
      <alignment vertical="center"/>
      <protection hidden="1"/>
    </xf>
    <xf numFmtId="165" fontId="10" fillId="40" borderId="21" xfId="50" applyNumberFormat="1" applyFont="1" applyFill="1" applyBorder="1" applyAlignment="1" applyProtection="1">
      <alignment vertical="center"/>
      <protection hidden="1"/>
    </xf>
    <xf numFmtId="3" fontId="9" fillId="45" borderId="87" xfId="47" applyNumberFormat="1" applyFont="1" applyFill="1" applyBorder="1" applyAlignment="1" applyProtection="1">
      <alignment horizontal="center"/>
      <protection hidden="1"/>
    </xf>
    <xf numFmtId="165" fontId="9" fillId="45" borderId="88" xfId="47" applyNumberFormat="1" applyFont="1" applyFill="1" applyBorder="1" applyProtection="1">
      <alignment/>
      <protection hidden="1"/>
    </xf>
    <xf numFmtId="165" fontId="9" fillId="45" borderId="33" xfId="47" applyNumberFormat="1" applyFont="1" applyFill="1" applyBorder="1" applyProtection="1">
      <alignment/>
      <protection hidden="1"/>
    </xf>
    <xf numFmtId="165" fontId="9" fillId="45" borderId="89" xfId="47" applyNumberFormat="1" applyFont="1" applyFill="1" applyBorder="1" applyProtection="1">
      <alignment/>
      <protection hidden="1"/>
    </xf>
    <xf numFmtId="4" fontId="9" fillId="45" borderId="33" xfId="47" applyNumberFormat="1" applyFont="1" applyFill="1" applyBorder="1" applyProtection="1">
      <alignment/>
      <protection hidden="1"/>
    </xf>
    <xf numFmtId="4" fontId="9" fillId="45" borderId="26" xfId="47" applyNumberFormat="1" applyFont="1" applyFill="1" applyBorder="1" applyProtection="1">
      <alignment/>
      <protection hidden="1"/>
    </xf>
    <xf numFmtId="4" fontId="9" fillId="45" borderId="89" xfId="47" applyNumberFormat="1" applyFont="1" applyFill="1" applyBorder="1" applyProtection="1">
      <alignment/>
      <protection hidden="1"/>
    </xf>
    <xf numFmtId="4" fontId="2" fillId="42" borderId="21" xfId="50" applyNumberFormat="1" applyFont="1" applyFill="1" applyBorder="1" applyAlignment="1" applyProtection="1">
      <alignment vertical="center" shrinkToFit="1"/>
      <protection hidden="1"/>
    </xf>
    <xf numFmtId="166" fontId="2" fillId="42" borderId="44" xfId="50" applyNumberFormat="1" applyFont="1" applyFill="1" applyBorder="1" applyAlignment="1" applyProtection="1">
      <alignment vertical="center" shrinkToFit="1"/>
      <protection hidden="1"/>
    </xf>
    <xf numFmtId="165" fontId="10" fillId="42" borderId="75" xfId="50" applyNumberFormat="1" applyFont="1" applyFill="1" applyBorder="1" applyAlignment="1" applyProtection="1">
      <alignment vertical="center"/>
      <protection hidden="1"/>
    </xf>
    <xf numFmtId="165" fontId="2" fillId="0" borderId="32" xfId="47" applyNumberFormat="1" applyFont="1" applyFill="1" applyBorder="1" applyProtection="1">
      <alignment/>
      <protection hidden="1"/>
    </xf>
    <xf numFmtId="166" fontId="2" fillId="0" borderId="21" xfId="50" applyNumberFormat="1" applyFont="1" applyFill="1" applyBorder="1" applyAlignment="1" applyProtection="1">
      <alignment vertical="center" shrinkToFit="1"/>
      <protection hidden="1"/>
    </xf>
    <xf numFmtId="4" fontId="2" fillId="0" borderId="98" xfId="47" applyNumberFormat="1" applyFont="1" applyFill="1" applyBorder="1" applyProtection="1">
      <alignment/>
      <protection hidden="1"/>
    </xf>
    <xf numFmtId="0" fontId="2" fillId="0" borderId="0" xfId="47" applyFont="1" applyFill="1" applyBorder="1" applyProtection="1">
      <alignment/>
      <protection hidden="1"/>
    </xf>
    <xf numFmtId="0" fontId="2" fillId="0" borderId="47" xfId="47" applyFont="1" applyFill="1" applyBorder="1" applyProtection="1">
      <alignment/>
      <protection hidden="1"/>
    </xf>
    <xf numFmtId="165" fontId="10" fillId="0" borderId="99" xfId="47" applyNumberFormat="1" applyFont="1" applyFill="1" applyBorder="1" applyAlignment="1" applyProtection="1">
      <alignment/>
      <protection hidden="1"/>
    </xf>
    <xf numFmtId="0" fontId="2" fillId="0" borderId="62" xfId="0" applyFont="1" applyFill="1" applyBorder="1" applyAlignment="1" applyProtection="1">
      <alignment/>
      <protection hidden="1"/>
    </xf>
    <xf numFmtId="0" fontId="2" fillId="0" borderId="100" xfId="47" applyFont="1" applyFill="1" applyBorder="1" applyProtection="1">
      <alignment/>
      <protection hidden="1"/>
    </xf>
    <xf numFmtId="4" fontId="2" fillId="0" borderId="101" xfId="50" applyNumberFormat="1" applyFont="1" applyFill="1" applyBorder="1" applyAlignment="1" applyProtection="1">
      <alignment vertical="center" shrinkToFit="1"/>
      <protection hidden="1"/>
    </xf>
    <xf numFmtId="164" fontId="8" fillId="37" borderId="102" xfId="49" applyFont="1" applyFill="1" applyBorder="1" applyAlignment="1" applyProtection="1">
      <alignment horizontal="center" vertical="center" wrapText="1"/>
      <protection hidden="1"/>
    </xf>
    <xf numFmtId="3" fontId="9" fillId="42" borderId="74" xfId="47" applyNumberFormat="1" applyFont="1" applyFill="1" applyBorder="1" applyAlignment="1" applyProtection="1">
      <alignment horizontal="center" vertical="center"/>
      <protection hidden="1" locked="0"/>
    </xf>
    <xf numFmtId="3" fontId="9" fillId="40" borderId="74" xfId="47" applyNumberFormat="1" applyFont="1" applyFill="1" applyBorder="1" applyAlignment="1" applyProtection="1">
      <alignment horizontal="center" vertical="center"/>
      <protection hidden="1" locked="0"/>
    </xf>
    <xf numFmtId="0" fontId="2" fillId="37" borderId="47" xfId="47" applyFont="1" applyFill="1" applyBorder="1" applyProtection="1">
      <alignment/>
      <protection hidden="1"/>
    </xf>
    <xf numFmtId="4" fontId="18" fillId="37" borderId="45" xfId="47" applyNumberFormat="1" applyFont="1" applyFill="1" applyBorder="1" applyAlignment="1" applyProtection="1">
      <alignment horizontal="center" vertical="center" wrapText="1"/>
      <protection hidden="1"/>
    </xf>
    <xf numFmtId="4" fontId="9" fillId="37" borderId="49" xfId="47" applyNumberFormat="1" applyFont="1" applyFill="1" applyBorder="1" applyAlignment="1" applyProtection="1">
      <alignment horizontal="center" vertical="center" wrapText="1"/>
      <protection hidden="1"/>
    </xf>
    <xf numFmtId="0" fontId="2" fillId="37" borderId="103" xfId="47" applyFont="1" applyFill="1" applyBorder="1" applyProtection="1">
      <alignment/>
      <protection hidden="1"/>
    </xf>
    <xf numFmtId="0" fontId="9" fillId="0" borderId="0" xfId="47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2" xfId="47" applyNumberFormat="1" applyFont="1" applyFill="1" applyBorder="1" applyAlignment="1" applyProtection="1">
      <alignment horizontal="center" vertical="center"/>
      <protection hidden="1" locked="0"/>
    </xf>
    <xf numFmtId="0" fontId="2" fillId="37" borderId="104" xfId="47" applyFont="1" applyFill="1" applyBorder="1" applyProtection="1">
      <alignment/>
      <protection hidden="1"/>
    </xf>
    <xf numFmtId="0" fontId="9" fillId="0" borderId="105" xfId="47" applyFont="1" applyFill="1" applyBorder="1" applyAlignment="1" applyProtection="1">
      <alignment horizontal="center" vertical="center" wrapText="1"/>
      <protection hidden="1" locked="0"/>
    </xf>
    <xf numFmtId="167" fontId="9" fillId="35" borderId="0" xfId="47" applyNumberFormat="1" applyFont="1" applyFill="1" applyBorder="1" applyProtection="1">
      <alignment/>
      <protection/>
    </xf>
    <xf numFmtId="3" fontId="9" fillId="0" borderId="106" xfId="47" applyNumberFormat="1" applyFont="1" applyFill="1" applyBorder="1" applyAlignment="1" applyProtection="1">
      <alignment horizontal="center"/>
      <protection hidden="1"/>
    </xf>
    <xf numFmtId="4" fontId="56" fillId="0" borderId="45" xfId="47" applyNumberFormat="1" applyFont="1" applyFill="1" applyBorder="1" applyAlignment="1" applyProtection="1">
      <alignment horizontal="center" vertical="center"/>
      <protection hidden="1"/>
    </xf>
    <xf numFmtId="0" fontId="2" fillId="0" borderId="48" xfId="47" applyFont="1" applyFill="1" applyBorder="1" applyProtection="1">
      <alignment/>
      <protection hidden="1"/>
    </xf>
    <xf numFmtId="3" fontId="9" fillId="0" borderId="45" xfId="47" applyNumberFormat="1" applyFont="1" applyFill="1" applyBorder="1" applyAlignment="1" applyProtection="1">
      <alignment horizontal="center"/>
      <protection hidden="1"/>
    </xf>
    <xf numFmtId="4" fontId="56" fillId="0" borderId="46" xfId="47" applyNumberFormat="1" applyFont="1" applyFill="1" applyBorder="1" applyAlignment="1" applyProtection="1">
      <alignment horizontal="center" vertical="center"/>
      <protection hidden="1"/>
    </xf>
    <xf numFmtId="3" fontId="9" fillId="0" borderId="49" xfId="47" applyNumberFormat="1" applyFont="1" applyFill="1" applyBorder="1" applyAlignment="1" applyProtection="1">
      <alignment horizontal="center"/>
      <protection hidden="1"/>
    </xf>
    <xf numFmtId="0" fontId="13" fillId="37" borderId="107" xfId="50" applyFont="1" applyFill="1" applyBorder="1" applyAlignment="1" applyProtection="1">
      <alignment horizontal="center" vertical="center" wrapText="1"/>
      <protection hidden="1"/>
    </xf>
    <xf numFmtId="0" fontId="13" fillId="37" borderId="108" xfId="47" applyFont="1" applyFill="1" applyBorder="1" applyAlignment="1" applyProtection="1">
      <alignment horizontal="center" vertical="center" wrapText="1"/>
      <protection hidden="1"/>
    </xf>
    <xf numFmtId="4" fontId="10" fillId="46" borderId="109" xfId="50" applyNumberFormat="1" applyFont="1" applyFill="1" applyBorder="1" applyAlignment="1" applyProtection="1">
      <alignment vertical="center"/>
      <protection locked="0"/>
    </xf>
    <xf numFmtId="4" fontId="10" fillId="46" borderId="110" xfId="50" applyNumberFormat="1" applyFont="1" applyFill="1" applyBorder="1" applyAlignment="1" applyProtection="1">
      <alignment vertical="center"/>
      <protection locked="0"/>
    </xf>
    <xf numFmtId="4" fontId="10" fillId="46" borderId="21" xfId="50" applyNumberFormat="1" applyFont="1" applyFill="1" applyBorder="1" applyAlignment="1" applyProtection="1">
      <alignment vertical="center"/>
      <protection locked="0"/>
    </xf>
    <xf numFmtId="4" fontId="10" fillId="46" borderId="19" xfId="50" applyNumberFormat="1" applyFont="1" applyFill="1" applyBorder="1" applyAlignment="1" applyProtection="1">
      <alignment vertical="center"/>
      <protection locked="0"/>
    </xf>
    <xf numFmtId="165" fontId="10" fillId="37" borderId="78" xfId="46" applyNumberFormat="1" applyFont="1" applyFill="1" applyBorder="1" applyAlignment="1" applyProtection="1">
      <alignment vertical="center" wrapText="1"/>
      <protection hidden="1"/>
    </xf>
    <xf numFmtId="165" fontId="10" fillId="37" borderId="67" xfId="46" applyNumberFormat="1" applyFont="1" applyFill="1" applyBorder="1" applyAlignment="1" applyProtection="1">
      <alignment vertical="center" wrapText="1"/>
      <protection hidden="1"/>
    </xf>
    <xf numFmtId="165" fontId="56" fillId="0" borderId="45" xfId="47" applyNumberFormat="1" applyFont="1" applyFill="1" applyBorder="1" applyAlignment="1" applyProtection="1">
      <alignment horizontal="center"/>
      <protection hidden="1"/>
    </xf>
    <xf numFmtId="165" fontId="10" fillId="42" borderId="75" xfId="50" applyNumberFormat="1" applyFont="1" applyFill="1" applyBorder="1" applyAlignment="1" applyProtection="1">
      <alignment vertical="center"/>
      <protection hidden="1" locked="0"/>
    </xf>
    <xf numFmtId="165" fontId="10" fillId="42" borderId="76" xfId="50" applyNumberFormat="1" applyFont="1" applyFill="1" applyBorder="1" applyAlignment="1" applyProtection="1">
      <alignment vertical="center"/>
      <protection hidden="1" locked="0"/>
    </xf>
    <xf numFmtId="165" fontId="10" fillId="42" borderId="44" xfId="50" applyNumberFormat="1" applyFont="1" applyFill="1" applyBorder="1" applyAlignment="1" applyProtection="1">
      <alignment vertical="center"/>
      <protection hidden="1" locked="0"/>
    </xf>
    <xf numFmtId="165" fontId="10" fillId="40" borderId="75" xfId="50" applyNumberFormat="1" applyFont="1" applyFill="1" applyBorder="1" applyAlignment="1" applyProtection="1">
      <alignment vertical="center"/>
      <protection hidden="1" locked="0"/>
    </xf>
    <xf numFmtId="165" fontId="10" fillId="40" borderId="76" xfId="50" applyNumberFormat="1" applyFont="1" applyFill="1" applyBorder="1" applyAlignment="1" applyProtection="1">
      <alignment vertical="center"/>
      <protection hidden="1" locked="0"/>
    </xf>
    <xf numFmtId="165" fontId="10" fillId="40" borderId="44" xfId="50" applyNumberFormat="1" applyFont="1" applyFill="1" applyBorder="1" applyAlignment="1" applyProtection="1">
      <alignment vertical="center"/>
      <protection hidden="1" locked="0"/>
    </xf>
    <xf numFmtId="0" fontId="14" fillId="36" borderId="78" xfId="46" applyNumberFormat="1" applyFont="1" applyFill="1" applyBorder="1" applyAlignment="1" applyProtection="1">
      <alignment horizontal="left" vertical="center" wrapText="1"/>
      <protection locked="0"/>
    </xf>
    <xf numFmtId="0" fontId="14" fillId="36" borderId="61" xfId="46" applyNumberFormat="1" applyFont="1" applyFill="1" applyBorder="1" applyAlignment="1" applyProtection="1">
      <alignment horizontal="left" vertical="center" wrapText="1"/>
      <protection locked="0"/>
    </xf>
    <xf numFmtId="0" fontId="14" fillId="36" borderId="67" xfId="46" applyNumberFormat="1" applyFont="1" applyFill="1" applyBorder="1" applyAlignment="1" applyProtection="1">
      <alignment horizontal="left" vertical="center" wrapText="1"/>
      <protection locked="0"/>
    </xf>
    <xf numFmtId="14" fontId="14" fillId="36" borderId="64" xfId="46" applyNumberFormat="1" applyFont="1" applyFill="1" applyBorder="1" applyAlignment="1" applyProtection="1">
      <alignment horizontal="center" vertical="center"/>
      <protection locked="0"/>
    </xf>
    <xf numFmtId="14" fontId="14" fillId="36" borderId="66" xfId="46" applyNumberFormat="1" applyFont="1" applyFill="1" applyBorder="1" applyAlignment="1" applyProtection="1">
      <alignment horizontal="center" vertical="center"/>
      <protection locked="0"/>
    </xf>
    <xf numFmtId="14" fontId="14" fillId="36" borderId="12" xfId="46" applyNumberFormat="1" applyFont="1" applyFill="1" applyBorder="1" applyAlignment="1" applyProtection="1">
      <alignment horizontal="center" vertical="center"/>
      <protection locked="0"/>
    </xf>
    <xf numFmtId="0" fontId="18" fillId="37" borderId="111" xfId="47" applyFont="1" applyFill="1" applyBorder="1" applyAlignment="1" applyProtection="1">
      <alignment horizontal="center" vertical="center" wrapText="1"/>
      <protection hidden="1"/>
    </xf>
    <xf numFmtId="0" fontId="18" fillId="37" borderId="50" xfId="47" applyFont="1" applyFill="1" applyBorder="1" applyAlignment="1" applyProtection="1">
      <alignment horizontal="center" vertical="center" wrapText="1"/>
      <protection hidden="1"/>
    </xf>
    <xf numFmtId="4" fontId="2" fillId="42" borderId="110" xfId="50" applyNumberFormat="1" applyFont="1" applyFill="1" applyBorder="1" applyAlignment="1" applyProtection="1">
      <alignment vertical="center" shrinkToFit="1"/>
      <protection hidden="1"/>
    </xf>
    <xf numFmtId="4" fontId="2" fillId="42" borderId="44" xfId="50" applyNumberFormat="1" applyFont="1" applyFill="1" applyBorder="1" applyAlignment="1" applyProtection="1">
      <alignment vertical="center" shrinkToFit="1"/>
      <protection hidden="1"/>
    </xf>
    <xf numFmtId="0" fontId="14" fillId="36" borderId="12" xfId="46" applyNumberFormat="1" applyFont="1" applyFill="1" applyBorder="1" applyAlignment="1" applyProtection="1">
      <alignment horizontal="left" vertical="center"/>
      <protection locked="0"/>
    </xf>
    <xf numFmtId="0" fontId="14" fillId="36" borderId="10" xfId="46" applyNumberFormat="1" applyFont="1" applyFill="1" applyBorder="1" applyAlignment="1" applyProtection="1">
      <alignment horizontal="left" vertical="center"/>
      <protection locked="0"/>
    </xf>
    <xf numFmtId="0" fontId="14" fillId="36" borderId="11" xfId="46" applyNumberFormat="1" applyFont="1" applyFill="1" applyBorder="1" applyAlignment="1" applyProtection="1">
      <alignment horizontal="left" vertical="center"/>
      <protection locked="0"/>
    </xf>
    <xf numFmtId="3" fontId="14" fillId="36" borderId="66" xfId="46" applyNumberFormat="1" applyFont="1" applyFill="1" applyBorder="1" applyAlignment="1" applyProtection="1">
      <alignment horizontal="center" vertical="center"/>
      <protection locked="0"/>
    </xf>
    <xf numFmtId="3" fontId="14" fillId="36" borderId="12" xfId="46" applyNumberFormat="1" applyFont="1" applyFill="1" applyBorder="1" applyAlignment="1" applyProtection="1">
      <alignment horizontal="center" vertical="center"/>
      <protection locked="0"/>
    </xf>
    <xf numFmtId="4" fontId="2" fillId="0" borderId="76" xfId="50" applyNumberFormat="1" applyFont="1" applyFill="1" applyBorder="1" applyAlignment="1" applyProtection="1">
      <alignment vertical="center" shrinkToFit="1"/>
      <protection locked="0"/>
    </xf>
    <xf numFmtId="4" fontId="0" fillId="0" borderId="44" xfId="0" applyNumberFormat="1" applyBorder="1" applyAlignment="1" applyProtection="1">
      <alignment vertical="center" shrinkToFit="1"/>
      <protection locked="0"/>
    </xf>
    <xf numFmtId="4" fontId="2" fillId="42" borderId="112" xfId="50" applyNumberFormat="1" applyFont="1" applyFill="1" applyBorder="1" applyAlignment="1" applyProtection="1">
      <alignment vertical="center" shrinkToFit="1"/>
      <protection hidden="1"/>
    </xf>
    <xf numFmtId="4" fontId="0" fillId="42" borderId="113" xfId="0" applyNumberFormat="1" applyFill="1" applyBorder="1" applyAlignment="1" applyProtection="1">
      <alignment vertical="center" shrinkToFit="1"/>
      <protection hidden="1"/>
    </xf>
    <xf numFmtId="4" fontId="2" fillId="0" borderId="19" xfId="50" applyNumberFormat="1" applyFont="1" applyFill="1" applyBorder="1" applyAlignment="1" applyProtection="1">
      <alignment vertical="center" shrinkToFit="1"/>
      <protection locked="0"/>
    </xf>
    <xf numFmtId="4" fontId="0" fillId="0" borderId="21" xfId="0" applyNumberFormat="1" applyBorder="1" applyAlignment="1" applyProtection="1">
      <alignment vertical="center" shrinkToFit="1"/>
      <protection locked="0"/>
    </xf>
    <xf numFmtId="4" fontId="9" fillId="44" borderId="114" xfId="47" applyNumberFormat="1" applyFont="1" applyFill="1" applyBorder="1" applyProtection="1">
      <alignment/>
      <protection hidden="1"/>
    </xf>
    <xf numFmtId="4" fontId="9" fillId="44" borderId="26" xfId="47" applyNumberFormat="1" applyFont="1" applyFill="1" applyBorder="1" applyProtection="1">
      <alignment/>
      <protection hidden="1"/>
    </xf>
    <xf numFmtId="4" fontId="2" fillId="42" borderId="76" xfId="50" applyNumberFormat="1" applyFont="1" applyFill="1" applyBorder="1" applyAlignment="1" applyProtection="1">
      <alignment vertical="center" shrinkToFit="1"/>
      <protection hidden="1"/>
    </xf>
    <xf numFmtId="4" fontId="0" fillId="42" borderId="44" xfId="0" applyNumberFormat="1" applyFill="1" applyBorder="1" applyAlignment="1" applyProtection="1">
      <alignment vertical="center" shrinkToFit="1"/>
      <protection hidden="1"/>
    </xf>
    <xf numFmtId="4" fontId="2" fillId="0" borderId="110" xfId="50" applyNumberFormat="1" applyFont="1" applyFill="1" applyBorder="1" applyAlignment="1" applyProtection="1">
      <alignment vertical="center" shrinkToFit="1"/>
      <protection locked="0"/>
    </xf>
    <xf numFmtId="4" fontId="2" fillId="0" borderId="44" xfId="50" applyNumberFormat="1" applyFont="1" applyFill="1" applyBorder="1" applyAlignment="1" applyProtection="1">
      <alignment vertical="center" shrinkToFit="1"/>
      <protection locked="0"/>
    </xf>
    <xf numFmtId="4" fontId="2" fillId="43" borderId="76" xfId="50" applyNumberFormat="1" applyFont="1" applyFill="1" applyBorder="1" applyAlignment="1" applyProtection="1">
      <alignment vertical="center" shrinkToFit="1"/>
      <protection hidden="1"/>
    </xf>
    <xf numFmtId="4" fontId="0" fillId="43" borderId="44" xfId="0" applyNumberFormat="1" applyFill="1" applyBorder="1" applyAlignment="1" applyProtection="1">
      <alignment vertical="center" shrinkToFit="1"/>
      <protection hidden="1"/>
    </xf>
    <xf numFmtId="164" fontId="8" fillId="37" borderId="115" xfId="49" applyFont="1" applyFill="1" applyBorder="1" applyAlignment="1" applyProtection="1">
      <alignment horizontal="left" vertical="center" wrapText="1"/>
      <protection hidden="1"/>
    </xf>
    <xf numFmtId="164" fontId="8" fillId="37" borderId="116" xfId="49" applyFont="1" applyFill="1" applyBorder="1" applyAlignment="1" applyProtection="1">
      <alignment horizontal="left" vertical="center" wrapText="1"/>
      <protection hidden="1"/>
    </xf>
    <xf numFmtId="0" fontId="6" fillId="0" borderId="115" xfId="0" applyFont="1" applyFill="1" applyBorder="1" applyAlignment="1" applyProtection="1">
      <alignment horizontal="left" vertical="center" wrapText="1"/>
      <protection hidden="1" locked="0"/>
    </xf>
    <xf numFmtId="0" fontId="6" fillId="0" borderId="117" xfId="0" applyFont="1" applyFill="1" applyBorder="1" applyAlignment="1" applyProtection="1">
      <alignment horizontal="left" vertical="center" wrapText="1"/>
      <protection hidden="1" locked="0"/>
    </xf>
    <xf numFmtId="0" fontId="6" fillId="0" borderId="116" xfId="0" applyFont="1" applyFill="1" applyBorder="1" applyAlignment="1" applyProtection="1">
      <alignment horizontal="left" vertical="center" wrapText="1"/>
      <protection hidden="1" locked="0"/>
    </xf>
    <xf numFmtId="164" fontId="2" fillId="40" borderId="69" xfId="49" applyFont="1" applyFill="1" applyBorder="1" applyAlignment="1" applyProtection="1">
      <alignment horizontal="center" vertical="center" wrapText="1"/>
      <protection hidden="1"/>
    </xf>
    <xf numFmtId="164" fontId="2" fillId="40" borderId="118" xfId="49" applyFont="1" applyFill="1" applyBorder="1" applyAlignment="1" applyProtection="1">
      <alignment horizontal="center" vertical="center" wrapText="1"/>
      <protection hidden="1"/>
    </xf>
    <xf numFmtId="164" fontId="2" fillId="40" borderId="119" xfId="49" applyFont="1" applyFill="1" applyBorder="1" applyAlignment="1" applyProtection="1">
      <alignment vertical="center"/>
      <protection hidden="1"/>
    </xf>
    <xf numFmtId="164" fontId="2" fillId="40" borderId="120" xfId="49" applyFont="1" applyFill="1" applyBorder="1" applyAlignment="1" applyProtection="1">
      <alignment vertical="center"/>
      <protection hidden="1"/>
    </xf>
    <xf numFmtId="164" fontId="2" fillId="40" borderId="91" xfId="49" applyFont="1" applyFill="1" applyBorder="1" applyAlignment="1" applyProtection="1">
      <alignment vertical="center"/>
      <protection hidden="1"/>
    </xf>
    <xf numFmtId="164" fontId="2" fillId="40" borderId="39" xfId="49" applyFont="1" applyFill="1" applyBorder="1" applyAlignment="1" applyProtection="1">
      <alignment vertical="center"/>
      <protection hidden="1"/>
    </xf>
    <xf numFmtId="164" fontId="2" fillId="40" borderId="48" xfId="49" applyFont="1" applyFill="1" applyBorder="1" applyAlignment="1" applyProtection="1">
      <alignment vertical="center"/>
      <protection hidden="1"/>
    </xf>
    <xf numFmtId="164" fontId="2" fillId="40" borderId="121" xfId="49" applyFont="1" applyFill="1" applyBorder="1" applyAlignment="1" applyProtection="1">
      <alignment vertical="center"/>
      <protection hidden="1"/>
    </xf>
    <xf numFmtId="0" fontId="9" fillId="0" borderId="12" xfId="50" applyFont="1" applyFill="1" applyBorder="1" applyAlignment="1" applyProtection="1">
      <alignment horizontal="center" vertical="center" wrapText="1"/>
      <protection hidden="1" locked="0"/>
    </xf>
    <xf numFmtId="0" fontId="9" fillId="0" borderId="10" xfId="50" applyFont="1" applyFill="1" applyBorder="1" applyAlignment="1" applyProtection="1">
      <alignment horizontal="center" vertical="center" wrapText="1"/>
      <protection hidden="1" locked="0"/>
    </xf>
    <xf numFmtId="0" fontId="3" fillId="37" borderId="122" xfId="50" applyFont="1" applyFill="1" applyBorder="1" applyAlignment="1" applyProtection="1">
      <alignment horizontal="center" vertical="center" wrapText="1"/>
      <protection hidden="1"/>
    </xf>
    <xf numFmtId="0" fontId="3" fillId="37" borderId="123" xfId="50" applyFont="1" applyFill="1" applyBorder="1" applyAlignment="1" applyProtection="1">
      <alignment horizontal="center" vertical="center" wrapText="1"/>
      <protection hidden="1"/>
    </xf>
    <xf numFmtId="0" fontId="3" fillId="37" borderId="124" xfId="50" applyFont="1" applyFill="1" applyBorder="1" applyAlignment="1" applyProtection="1">
      <alignment horizontal="center" vertical="center" wrapText="1"/>
      <protection hidden="1"/>
    </xf>
    <xf numFmtId="0" fontId="57" fillId="37" borderId="125" xfId="50" applyFont="1" applyFill="1" applyBorder="1" applyAlignment="1" applyProtection="1">
      <alignment horizontal="center" vertical="center" wrapText="1"/>
      <protection hidden="1"/>
    </xf>
    <xf numFmtId="0" fontId="57" fillId="37" borderId="126" xfId="50" applyFont="1" applyFill="1" applyBorder="1" applyAlignment="1" applyProtection="1">
      <alignment horizontal="center" vertical="center" wrapText="1"/>
      <protection hidden="1"/>
    </xf>
    <xf numFmtId="164" fontId="12" fillId="37" borderId="55" xfId="49" applyFont="1" applyFill="1" applyBorder="1" applyAlignment="1" applyProtection="1">
      <alignment vertical="center"/>
      <protection hidden="1"/>
    </xf>
    <xf numFmtId="164" fontId="12" fillId="37" borderId="127" xfId="49" applyFont="1" applyFill="1" applyBorder="1" applyAlignment="1" applyProtection="1">
      <alignment vertical="center"/>
      <protection hidden="1"/>
    </xf>
    <xf numFmtId="164" fontId="12" fillId="37" borderId="62" xfId="49" applyFont="1" applyFill="1" applyBorder="1" applyAlignment="1" applyProtection="1">
      <alignment vertical="center"/>
      <protection hidden="1"/>
    </xf>
    <xf numFmtId="164" fontId="12" fillId="37" borderId="93" xfId="49" applyFont="1" applyFill="1" applyBorder="1" applyAlignment="1" applyProtection="1">
      <alignment vertical="center"/>
      <protection hidden="1"/>
    </xf>
    <xf numFmtId="0" fontId="9" fillId="0" borderId="128" xfId="47" applyFont="1" applyFill="1" applyBorder="1" applyAlignment="1" applyProtection="1">
      <alignment horizontal="center" vertical="center" wrapText="1"/>
      <protection hidden="1" locked="0"/>
    </xf>
    <xf numFmtId="165" fontId="6" fillId="33" borderId="115" xfId="49" applyNumberFormat="1" applyFont="1" applyFill="1" applyBorder="1" applyAlignment="1" applyProtection="1">
      <alignment horizontal="left" vertical="center" wrapText="1"/>
      <protection locked="0"/>
    </xf>
    <xf numFmtId="0" fontId="0" fillId="0" borderId="116" xfId="0" applyBorder="1" applyAlignment="1" applyProtection="1">
      <alignment horizontal="left" wrapText="1"/>
      <protection locked="0"/>
    </xf>
    <xf numFmtId="165" fontId="15" fillId="37" borderId="115" xfId="49" applyNumberFormat="1" applyFont="1" applyFill="1" applyBorder="1" applyAlignment="1" applyProtection="1">
      <alignment horizontal="center" vertical="center" wrapText="1"/>
      <protection hidden="1"/>
    </xf>
    <xf numFmtId="165" fontId="15" fillId="37" borderId="116" xfId="49" applyNumberFormat="1" applyFont="1" applyFill="1" applyBorder="1" applyAlignment="1" applyProtection="1">
      <alignment horizontal="center" vertical="center" wrapText="1"/>
      <protection hidden="1"/>
    </xf>
    <xf numFmtId="165" fontId="7" fillId="33" borderId="115" xfId="49" applyNumberFormat="1" applyFont="1" applyFill="1" applyBorder="1" applyAlignment="1" applyProtection="1">
      <alignment horizontal="center" vertical="center"/>
      <protection locked="0"/>
    </xf>
    <xf numFmtId="165" fontId="7" fillId="33" borderId="116" xfId="49" applyNumberFormat="1" applyFont="1" applyFill="1" applyBorder="1" applyAlignment="1" applyProtection="1">
      <alignment horizontal="center" vertical="center"/>
      <protection locked="0"/>
    </xf>
    <xf numFmtId="4" fontId="2" fillId="0" borderId="73" xfId="50" applyNumberFormat="1" applyFont="1" applyFill="1" applyBorder="1" applyAlignment="1" applyProtection="1">
      <alignment vertical="center" shrinkToFit="1"/>
      <protection locked="0"/>
    </xf>
    <xf numFmtId="4" fontId="0" fillId="0" borderId="65" xfId="0" applyNumberFormat="1" applyBorder="1" applyAlignment="1" applyProtection="1">
      <alignment vertical="center" shrinkToFit="1"/>
      <protection locked="0"/>
    </xf>
    <xf numFmtId="0" fontId="13" fillId="37" borderId="129" xfId="50" applyFont="1" applyFill="1" applyBorder="1" applyAlignment="1" applyProtection="1">
      <alignment horizontal="center" vertical="center" wrapText="1"/>
      <protection hidden="1"/>
    </xf>
    <xf numFmtId="0" fontId="13" fillId="37" borderId="14" xfId="50" applyFont="1" applyFill="1" applyBorder="1" applyAlignment="1" applyProtection="1">
      <alignment horizontal="center" vertical="center" wrapText="1"/>
      <protection hidden="1"/>
    </xf>
    <xf numFmtId="165" fontId="10" fillId="40" borderId="75" xfId="50" applyNumberFormat="1" applyFont="1" applyFill="1" applyBorder="1" applyAlignment="1" applyProtection="1">
      <alignment horizontal="left" vertical="top"/>
      <protection hidden="1" locked="0"/>
    </xf>
    <xf numFmtId="165" fontId="10" fillId="40" borderId="76" xfId="50" applyNumberFormat="1" applyFont="1" applyFill="1" applyBorder="1" applyAlignment="1" applyProtection="1">
      <alignment horizontal="left" vertical="top"/>
      <protection hidden="1" locked="0"/>
    </xf>
    <xf numFmtId="165" fontId="10" fillId="40" borderId="44" xfId="50" applyNumberFormat="1" applyFont="1" applyFill="1" applyBorder="1" applyAlignment="1" applyProtection="1">
      <alignment horizontal="left" vertical="top"/>
      <protection hidden="1" locked="0"/>
    </xf>
    <xf numFmtId="164" fontId="12" fillId="37" borderId="0" xfId="49" applyFont="1" applyFill="1" applyBorder="1" applyAlignment="1" applyProtection="1">
      <alignment vertical="center"/>
      <protection hidden="1"/>
    </xf>
    <xf numFmtId="164" fontId="12" fillId="37" borderId="92" xfId="49" applyFont="1" applyFill="1" applyBorder="1" applyAlignment="1" applyProtection="1">
      <alignment vertical="center"/>
      <protection hidden="1"/>
    </xf>
    <xf numFmtId="165" fontId="10" fillId="42" borderId="75" xfId="50" applyNumberFormat="1" applyFont="1" applyFill="1" applyBorder="1" applyAlignment="1" applyProtection="1">
      <alignment horizontal="left" vertical="top"/>
      <protection hidden="1" locked="0"/>
    </xf>
    <xf numFmtId="165" fontId="10" fillId="42" borderId="76" xfId="50" applyNumberFormat="1" applyFont="1" applyFill="1" applyBorder="1" applyAlignment="1" applyProtection="1">
      <alignment horizontal="left" vertical="top"/>
      <protection hidden="1" locked="0"/>
    </xf>
    <xf numFmtId="165" fontId="10" fillId="42" borderId="44" xfId="50" applyNumberFormat="1" applyFont="1" applyFill="1" applyBorder="1" applyAlignment="1" applyProtection="1">
      <alignment horizontal="left" vertical="top"/>
      <protection hidden="1" locked="0"/>
    </xf>
    <xf numFmtId="165" fontId="16" fillId="33" borderId="115" xfId="49" applyNumberFormat="1" applyFont="1" applyFill="1" applyBorder="1" applyAlignment="1" applyProtection="1">
      <alignment horizontal="center" vertical="center"/>
      <protection locked="0"/>
    </xf>
    <xf numFmtId="165" fontId="16" fillId="33" borderId="116" xfId="49" applyNumberFormat="1" applyFont="1" applyFill="1" applyBorder="1" applyAlignment="1" applyProtection="1">
      <alignment horizontal="center" vertical="center"/>
      <protection locked="0"/>
    </xf>
    <xf numFmtId="164" fontId="2" fillId="40" borderId="80" xfId="49" applyFont="1" applyFill="1" applyBorder="1" applyAlignment="1" applyProtection="1">
      <alignment horizontal="center" vertical="center" wrapText="1"/>
      <protection hidden="1"/>
    </xf>
    <xf numFmtId="164" fontId="2" fillId="40" borderId="77" xfId="49" applyFont="1" applyFill="1" applyBorder="1" applyAlignment="1" applyProtection="1">
      <alignment horizontal="center" vertical="center" wrapText="1"/>
      <protection hidden="1"/>
    </xf>
    <xf numFmtId="164" fontId="2" fillId="40" borderId="37" xfId="49" applyFont="1" applyFill="1" applyBorder="1" applyAlignment="1" applyProtection="1">
      <alignment vertical="center"/>
      <protection hidden="1"/>
    </xf>
    <xf numFmtId="164" fontId="2" fillId="40" borderId="0" xfId="49" applyFont="1" applyFill="1" applyBorder="1" applyAlignment="1" applyProtection="1">
      <alignment vertical="center"/>
      <protection hidden="1"/>
    </xf>
    <xf numFmtId="164" fontId="2" fillId="40" borderId="99" xfId="49" applyFont="1" applyFill="1" applyBorder="1" applyAlignment="1" applyProtection="1">
      <alignment vertical="center"/>
      <protection hidden="1"/>
    </xf>
    <xf numFmtId="164" fontId="2" fillId="40" borderId="62" xfId="49" applyFont="1" applyFill="1" applyBorder="1" applyAlignment="1" applyProtection="1">
      <alignment vertical="center"/>
      <protection hidden="1"/>
    </xf>
    <xf numFmtId="165" fontId="6" fillId="33" borderId="115" xfId="49" applyNumberFormat="1" applyFont="1" applyFill="1" applyBorder="1" applyAlignment="1" applyProtection="1">
      <alignment horizontal="left" vertical="center" wrapText="1"/>
      <protection locked="0"/>
    </xf>
    <xf numFmtId="165" fontId="6" fillId="33" borderId="116" xfId="49" applyNumberFormat="1" applyFont="1" applyFill="1" applyBorder="1" applyAlignment="1" applyProtection="1">
      <alignment horizontal="left" vertical="center" wrapText="1"/>
      <protection locked="0"/>
    </xf>
    <xf numFmtId="164" fontId="10" fillId="37" borderId="130" xfId="48" applyFont="1" applyFill="1" applyBorder="1" applyAlignment="1" applyProtection="1">
      <alignment horizontal="left" vertical="center"/>
      <protection hidden="1"/>
    </xf>
    <xf numFmtId="164" fontId="10" fillId="37" borderId="116" xfId="48" applyFont="1" applyFill="1" applyBorder="1" applyAlignment="1" applyProtection="1">
      <alignment horizontal="left" vertical="center"/>
      <protection hidden="1"/>
    </xf>
    <xf numFmtId="0" fontId="1" fillId="37" borderId="103" xfId="50" applyFont="1" applyFill="1" applyBorder="1" applyAlignment="1" applyProtection="1">
      <alignment horizontal="center" vertical="center"/>
      <protection hidden="1"/>
    </xf>
    <xf numFmtId="0" fontId="1" fillId="37" borderId="55" xfId="50" applyFont="1" applyFill="1" applyBorder="1" applyAlignment="1" applyProtection="1">
      <alignment horizontal="center" vertical="center"/>
      <protection hidden="1"/>
    </xf>
    <xf numFmtId="0" fontId="1" fillId="37" borderId="122" xfId="50" applyFont="1" applyFill="1" applyBorder="1" applyAlignment="1" applyProtection="1">
      <alignment horizontal="center" vertical="center"/>
      <protection hidden="1"/>
    </xf>
    <xf numFmtId="0" fontId="1" fillId="37" borderId="123" xfId="50" applyFont="1" applyFill="1" applyBorder="1" applyAlignment="1" applyProtection="1">
      <alignment horizontal="center" vertical="center"/>
      <protection hidden="1"/>
    </xf>
    <xf numFmtId="0" fontId="17" fillId="37" borderId="55" xfId="50" applyFont="1" applyFill="1" applyBorder="1" applyAlignment="1" applyProtection="1">
      <alignment horizontal="center" vertical="center"/>
      <protection hidden="1"/>
    </xf>
    <xf numFmtId="0" fontId="17" fillId="37" borderId="123" xfId="50" applyFont="1" applyFill="1" applyBorder="1" applyAlignment="1" applyProtection="1">
      <alignment horizontal="center" vertical="center"/>
      <protection hidden="1"/>
    </xf>
    <xf numFmtId="3" fontId="14" fillId="36" borderId="10" xfId="46" applyNumberFormat="1" applyFont="1" applyFill="1" applyBorder="1" applyAlignment="1" applyProtection="1">
      <alignment horizontal="center" vertical="center"/>
      <protection locked="0"/>
    </xf>
    <xf numFmtId="14" fontId="14" fillId="36" borderId="61" xfId="46" applyNumberFormat="1" applyFont="1" applyFill="1" applyBorder="1" applyAlignment="1" applyProtection="1">
      <alignment horizontal="center" vertical="center"/>
      <protection locked="0"/>
    </xf>
    <xf numFmtId="0" fontId="9" fillId="0" borderId="131" xfId="48" applyNumberFormat="1" applyFont="1" applyFill="1" applyBorder="1" applyAlignment="1" applyProtection="1">
      <alignment horizontal="left" vertical="center" wrapText="1"/>
      <protection hidden="1" locked="0"/>
    </xf>
    <xf numFmtId="0" fontId="9" fillId="0" borderId="123" xfId="48" applyNumberFormat="1" applyFont="1" applyFill="1" applyBorder="1" applyAlignment="1" applyProtection="1">
      <alignment horizontal="left" vertical="center" wrapText="1"/>
      <protection hidden="1" locked="0"/>
    </xf>
    <xf numFmtId="0" fontId="9" fillId="0" borderId="132" xfId="48" applyNumberFormat="1" applyFont="1" applyFill="1" applyBorder="1" applyAlignment="1" applyProtection="1">
      <alignment horizontal="left" vertical="center" wrapText="1"/>
      <protection hidden="1" locked="0"/>
    </xf>
    <xf numFmtId="0" fontId="10" fillId="33" borderId="12" xfId="0" applyFont="1" applyFill="1" applyBorder="1" applyAlignment="1" applyProtection="1">
      <alignment horizontal="left" vertical="center"/>
      <protection locked="0"/>
    </xf>
    <xf numFmtId="0" fontId="10" fillId="33" borderId="11" xfId="0" applyFont="1" applyFill="1" applyBorder="1" applyAlignment="1" applyProtection="1">
      <alignment horizontal="left" vertical="center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67" xfId="0" applyFont="1" applyFill="1" applyBorder="1" applyAlignment="1" applyProtection="1">
      <alignment horizontal="left" vertical="center" wrapText="1"/>
      <protection locked="0"/>
    </xf>
    <xf numFmtId="0" fontId="13" fillId="37" borderId="133" xfId="50" applyFont="1" applyFill="1" applyBorder="1" applyAlignment="1" applyProtection="1">
      <alignment horizontal="center" vertical="center" wrapText="1"/>
      <protection hidden="1"/>
    </xf>
    <xf numFmtId="0" fontId="13" fillId="37" borderId="38" xfId="50" applyFont="1" applyFill="1" applyBorder="1" applyAlignment="1" applyProtection="1">
      <alignment horizontal="center" vertical="center" wrapText="1"/>
      <protection hidden="1"/>
    </xf>
    <xf numFmtId="0" fontId="13" fillId="37" borderId="134" xfId="50" applyFont="1" applyFill="1" applyBorder="1" applyAlignment="1" applyProtection="1">
      <alignment horizontal="center" vertical="center" wrapText="1"/>
      <protection hidden="1"/>
    </xf>
    <xf numFmtId="165" fontId="10" fillId="42" borderId="75" xfId="50" applyNumberFormat="1" applyFont="1" applyFill="1" applyBorder="1" applyAlignment="1" applyProtection="1">
      <alignment vertical="center"/>
      <protection hidden="1"/>
    </xf>
    <xf numFmtId="165" fontId="10" fillId="42" borderId="76" xfId="50" applyNumberFormat="1" applyFont="1" applyFill="1" applyBorder="1" applyAlignment="1" applyProtection="1">
      <alignment vertical="center"/>
      <protection hidden="1"/>
    </xf>
    <xf numFmtId="165" fontId="10" fillId="42" borderId="44" xfId="50" applyNumberFormat="1" applyFont="1" applyFill="1" applyBorder="1" applyAlignment="1" applyProtection="1">
      <alignment vertical="center"/>
      <protection hidden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- UKB 3.8.01Priloha1N-6 333 3A13" xfId="46"/>
    <cellStyle name="normální_010-SUM" xfId="47"/>
    <cellStyle name="normální_80" xfId="48"/>
    <cellStyle name="normální_81" xfId="49"/>
    <cellStyle name="normální_Příloha 2 NV30110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0</xdr:row>
      <xdr:rowOff>76200</xdr:rowOff>
    </xdr:from>
    <xdr:ext cx="76200" cy="0"/>
    <xdr:sp fLocksText="0">
      <xdr:nvSpPr>
        <xdr:cNvPr id="1" name="text 4"/>
        <xdr:cNvSpPr txBox="1">
          <a:spLocks noChangeArrowheads="1"/>
        </xdr:cNvSpPr>
      </xdr:nvSpPr>
      <xdr:spPr>
        <a:xfrm>
          <a:off x="7077075" y="76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38100"/>
    <xdr:sp fLocksText="0">
      <xdr:nvSpPr>
        <xdr:cNvPr id="2" name="text 4"/>
        <xdr:cNvSpPr txBox="1">
          <a:spLocks noChangeArrowheads="1"/>
        </xdr:cNvSpPr>
      </xdr:nvSpPr>
      <xdr:spPr>
        <a:xfrm>
          <a:off x="7077075" y="981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76200</xdr:rowOff>
    </xdr:from>
    <xdr:ext cx="76200" cy="0"/>
    <xdr:sp fLocksText="0">
      <xdr:nvSpPr>
        <xdr:cNvPr id="3" name="text 4"/>
        <xdr:cNvSpPr txBox="1">
          <a:spLocks noChangeArrowheads="1"/>
        </xdr:cNvSpPr>
      </xdr:nvSpPr>
      <xdr:spPr>
        <a:xfrm>
          <a:off x="4848225" y="76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76200</xdr:rowOff>
    </xdr:from>
    <xdr:ext cx="76200" cy="0"/>
    <xdr:sp fLocksText="0">
      <xdr:nvSpPr>
        <xdr:cNvPr id="4" name="text 4"/>
        <xdr:cNvSpPr txBox="1">
          <a:spLocks noChangeArrowheads="1"/>
        </xdr:cNvSpPr>
      </xdr:nvSpPr>
      <xdr:spPr>
        <a:xfrm>
          <a:off x="4848225" y="76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0</xdr:row>
      <xdr:rowOff>76200</xdr:rowOff>
    </xdr:from>
    <xdr:ext cx="76200" cy="0"/>
    <xdr:sp fLocksText="0">
      <xdr:nvSpPr>
        <xdr:cNvPr id="1" name="text 4"/>
        <xdr:cNvSpPr txBox="1">
          <a:spLocks noChangeArrowheads="1"/>
        </xdr:cNvSpPr>
      </xdr:nvSpPr>
      <xdr:spPr>
        <a:xfrm>
          <a:off x="7058025" y="76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120</xdr:row>
      <xdr:rowOff>0</xdr:rowOff>
    </xdr:from>
    <xdr:ext cx="76200" cy="28575"/>
    <xdr:sp fLocksText="0">
      <xdr:nvSpPr>
        <xdr:cNvPr id="2" name="text 4"/>
        <xdr:cNvSpPr txBox="1">
          <a:spLocks noChangeArrowheads="1"/>
        </xdr:cNvSpPr>
      </xdr:nvSpPr>
      <xdr:spPr>
        <a:xfrm>
          <a:off x="7058025" y="20459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120</xdr:row>
      <xdr:rowOff>0</xdr:rowOff>
    </xdr:from>
    <xdr:ext cx="76200" cy="28575"/>
    <xdr:sp fLocksText="0">
      <xdr:nvSpPr>
        <xdr:cNvPr id="3" name="text 4"/>
        <xdr:cNvSpPr txBox="1">
          <a:spLocks noChangeArrowheads="1"/>
        </xdr:cNvSpPr>
      </xdr:nvSpPr>
      <xdr:spPr>
        <a:xfrm>
          <a:off x="7058025" y="20459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8100"/>
    <xdr:sp fLocksText="0">
      <xdr:nvSpPr>
        <xdr:cNvPr id="4" name="text 4"/>
        <xdr:cNvSpPr txBox="1">
          <a:spLocks noChangeArrowheads="1"/>
        </xdr:cNvSpPr>
      </xdr:nvSpPr>
      <xdr:spPr>
        <a:xfrm>
          <a:off x="7058025" y="97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76200</xdr:rowOff>
    </xdr:from>
    <xdr:ext cx="76200" cy="0"/>
    <xdr:sp fLocksText="0">
      <xdr:nvSpPr>
        <xdr:cNvPr id="5" name="text 4"/>
        <xdr:cNvSpPr txBox="1">
          <a:spLocks noChangeArrowheads="1"/>
        </xdr:cNvSpPr>
      </xdr:nvSpPr>
      <xdr:spPr>
        <a:xfrm>
          <a:off x="6010275" y="76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76200</xdr:rowOff>
    </xdr:from>
    <xdr:ext cx="76200" cy="0"/>
    <xdr:sp fLocksText="0">
      <xdr:nvSpPr>
        <xdr:cNvPr id="6" name="text 4"/>
        <xdr:cNvSpPr txBox="1">
          <a:spLocks noChangeArrowheads="1"/>
        </xdr:cNvSpPr>
      </xdr:nvSpPr>
      <xdr:spPr>
        <a:xfrm>
          <a:off x="7058025" y="76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L127"/>
  <sheetViews>
    <sheetView zoomScalePageLayoutView="0" workbookViewId="0" topLeftCell="A1">
      <selection activeCell="E72" sqref="E72:F72"/>
    </sheetView>
  </sheetViews>
  <sheetFormatPr defaultColWidth="9.140625" defaultRowHeight="12.75"/>
  <cols>
    <col min="1" max="1" width="7.8515625" style="0" customWidth="1"/>
    <col min="2" max="2" width="9.421875" style="0" customWidth="1"/>
    <col min="3" max="3" width="46.00390625" style="0" customWidth="1"/>
    <col min="4" max="4" width="6.57421875" style="0" customWidth="1"/>
    <col min="5" max="5" width="2.8515625" style="0" customWidth="1"/>
    <col min="6" max="6" width="17.28125" style="0" customWidth="1"/>
    <col min="7" max="7" width="16.140625" style="0" customWidth="1"/>
    <col min="8" max="10" width="0" style="0" hidden="1" customWidth="1"/>
    <col min="11" max="11" width="0.9921875" style="0" customWidth="1"/>
  </cols>
  <sheetData>
    <row r="1" spans="1:11" ht="21" customHeight="1" thickBot="1">
      <c r="A1" s="260" t="s">
        <v>225</v>
      </c>
      <c r="B1" s="261"/>
      <c r="C1" s="261"/>
      <c r="D1" s="261"/>
      <c r="E1" s="262"/>
      <c r="F1" s="263" t="s">
        <v>224</v>
      </c>
      <c r="G1" s="264"/>
      <c r="H1" s="1"/>
      <c r="I1" s="2"/>
      <c r="J1" s="3" t="s">
        <v>0</v>
      </c>
      <c r="K1" s="52"/>
    </row>
    <row r="2" spans="1:11" ht="35.25" customHeight="1" thickBot="1" thickTop="1">
      <c r="A2" s="91" t="s">
        <v>1</v>
      </c>
      <c r="B2" s="270"/>
      <c r="C2" s="271"/>
      <c r="D2" s="272" t="s">
        <v>2</v>
      </c>
      <c r="E2" s="273"/>
      <c r="F2" s="274"/>
      <c r="G2" s="275"/>
      <c r="H2" s="4"/>
      <c r="I2" s="4"/>
      <c r="J2" s="4"/>
      <c r="K2" s="52"/>
    </row>
    <row r="3" spans="1:11" ht="21" customHeight="1" thickBot="1" thickTop="1">
      <c r="A3" s="245" t="s">
        <v>209</v>
      </c>
      <c r="B3" s="246"/>
      <c r="C3" s="247" t="s">
        <v>216</v>
      </c>
      <c r="D3" s="248"/>
      <c r="E3" s="248"/>
      <c r="F3" s="248"/>
      <c r="G3" s="249"/>
      <c r="H3" s="5"/>
      <c r="I3" s="5"/>
      <c r="J3" s="37"/>
      <c r="K3" s="52"/>
    </row>
    <row r="4" spans="1:11" ht="27.75" customHeight="1" thickTop="1">
      <c r="A4" s="250" t="s">
        <v>215</v>
      </c>
      <c r="B4" s="252" t="s">
        <v>4</v>
      </c>
      <c r="C4" s="253"/>
      <c r="D4" s="254"/>
      <c r="E4" s="278" t="s">
        <v>211</v>
      </c>
      <c r="F4" s="279"/>
      <c r="G4" s="201" t="s">
        <v>210</v>
      </c>
      <c r="H4" s="6" t="s">
        <v>5</v>
      </c>
      <c r="I4" s="7"/>
      <c r="J4" s="74" t="s">
        <v>6</v>
      </c>
      <c r="K4" s="52"/>
    </row>
    <row r="5" spans="1:11" ht="16.5" customHeight="1">
      <c r="A5" s="251"/>
      <c r="B5" s="255"/>
      <c r="C5" s="256"/>
      <c r="D5" s="257"/>
      <c r="E5" s="258">
        <v>2018</v>
      </c>
      <c r="F5" s="259"/>
      <c r="G5" s="92">
        <v>2018</v>
      </c>
      <c r="H5" s="89"/>
      <c r="I5" s="89"/>
      <c r="J5" s="89"/>
      <c r="K5" s="52"/>
    </row>
    <row r="6" spans="1:11" ht="16.5" customHeight="1" thickBot="1">
      <c r="A6" s="90"/>
      <c r="B6" s="78" t="s">
        <v>7</v>
      </c>
      <c r="C6" s="79"/>
      <c r="D6" s="80"/>
      <c r="E6" s="80"/>
      <c r="F6" s="80"/>
      <c r="G6" s="80"/>
      <c r="H6" s="8"/>
      <c r="I6" s="8"/>
      <c r="J6" s="8"/>
      <c r="K6" s="52"/>
    </row>
    <row r="7" spans="1:10" ht="12.75">
      <c r="A7" s="96">
        <v>5010</v>
      </c>
      <c r="B7" s="97" t="s">
        <v>8</v>
      </c>
      <c r="C7" s="98"/>
      <c r="D7" s="99"/>
      <c r="E7" s="276"/>
      <c r="F7" s="277"/>
      <c r="G7" s="58"/>
      <c r="H7" s="9"/>
      <c r="I7" s="10"/>
      <c r="J7" s="11">
        <f>SUM(F7:I7)</f>
        <v>0</v>
      </c>
    </row>
    <row r="8" spans="1:10" ht="12.75">
      <c r="A8" s="100">
        <v>5011</v>
      </c>
      <c r="B8" s="101" t="s">
        <v>9</v>
      </c>
      <c r="C8" s="102"/>
      <c r="D8" s="103"/>
      <c r="E8" s="231"/>
      <c r="F8" s="232"/>
      <c r="G8" s="59"/>
      <c r="H8" s="12"/>
      <c r="I8" s="13"/>
      <c r="J8" s="14">
        <f>SUM(F8:I8)</f>
        <v>0</v>
      </c>
    </row>
    <row r="9" spans="1:10" ht="12.75">
      <c r="A9" s="100">
        <v>5012</v>
      </c>
      <c r="B9" s="101" t="s">
        <v>10</v>
      </c>
      <c r="C9" s="102"/>
      <c r="D9" s="103"/>
      <c r="E9" s="231"/>
      <c r="F9" s="232"/>
      <c r="G9" s="59"/>
      <c r="H9" s="12"/>
      <c r="I9" s="13"/>
      <c r="J9" s="14">
        <f aca="true" t="shared" si="0" ref="J9:J60">SUM(F9:I9)</f>
        <v>0</v>
      </c>
    </row>
    <row r="10" spans="1:10" ht="12.75">
      <c r="A10" s="100">
        <v>5014</v>
      </c>
      <c r="B10" s="101" t="s">
        <v>11</v>
      </c>
      <c r="C10" s="102"/>
      <c r="D10" s="103"/>
      <c r="E10" s="231"/>
      <c r="F10" s="232"/>
      <c r="G10" s="59"/>
      <c r="H10" s="12"/>
      <c r="I10" s="13"/>
      <c r="J10" s="14">
        <f t="shared" si="0"/>
        <v>0</v>
      </c>
    </row>
    <row r="11" spans="1:10" ht="12.75">
      <c r="A11" s="100">
        <v>5019</v>
      </c>
      <c r="B11" s="101" t="s">
        <v>12</v>
      </c>
      <c r="C11" s="102"/>
      <c r="D11" s="103"/>
      <c r="E11" s="231"/>
      <c r="F11" s="232"/>
      <c r="G11" s="59"/>
      <c r="H11" s="12"/>
      <c r="I11" s="13"/>
      <c r="J11" s="14">
        <f t="shared" si="0"/>
        <v>0</v>
      </c>
    </row>
    <row r="12" spans="1:10" ht="12.75">
      <c r="A12" s="128" t="s">
        <v>13</v>
      </c>
      <c r="B12" s="129" t="s">
        <v>14</v>
      </c>
      <c r="C12" s="130"/>
      <c r="D12" s="131"/>
      <c r="E12" s="239">
        <f>SUM(E7:F11)</f>
        <v>0</v>
      </c>
      <c r="F12" s="240"/>
      <c r="G12" s="132">
        <f>SUM(G7:G11)</f>
        <v>0</v>
      </c>
      <c r="H12" s="15">
        <f>SUM(H7:H11)</f>
        <v>0</v>
      </c>
      <c r="I12" s="16">
        <f>SUM(I7:I11)</f>
        <v>0</v>
      </c>
      <c r="J12" s="14">
        <f>SUM(E12:I12)</f>
        <v>0</v>
      </c>
    </row>
    <row r="13" spans="1:10" ht="12.75">
      <c r="A13" s="104">
        <v>5050</v>
      </c>
      <c r="B13" s="105" t="s">
        <v>15</v>
      </c>
      <c r="C13" s="106"/>
      <c r="D13" s="107"/>
      <c r="E13" s="231"/>
      <c r="F13" s="232"/>
      <c r="G13" s="59"/>
      <c r="H13" s="12"/>
      <c r="I13" s="13"/>
      <c r="J13" s="14">
        <f t="shared" si="0"/>
        <v>0</v>
      </c>
    </row>
    <row r="14" spans="1:10" ht="12.75">
      <c r="A14" s="104">
        <v>5051</v>
      </c>
      <c r="B14" s="105" t="s">
        <v>16</v>
      </c>
      <c r="C14" s="106"/>
      <c r="D14" s="107"/>
      <c r="E14" s="231"/>
      <c r="F14" s="232"/>
      <c r="G14" s="59"/>
      <c r="H14" s="12"/>
      <c r="I14" s="13"/>
      <c r="J14" s="14">
        <f t="shared" si="0"/>
        <v>0</v>
      </c>
    </row>
    <row r="15" spans="1:10" ht="12.75">
      <c r="A15" s="104">
        <v>5052</v>
      </c>
      <c r="B15" s="105" t="s">
        <v>17</v>
      </c>
      <c r="C15" s="106"/>
      <c r="D15" s="107"/>
      <c r="E15" s="231"/>
      <c r="F15" s="232"/>
      <c r="G15" s="59"/>
      <c r="H15" s="12"/>
      <c r="I15" s="13"/>
      <c r="J15" s="14">
        <f t="shared" si="0"/>
        <v>0</v>
      </c>
    </row>
    <row r="16" spans="1:10" ht="12.75">
      <c r="A16" s="104">
        <v>5053</v>
      </c>
      <c r="B16" s="105" t="s">
        <v>18</v>
      </c>
      <c r="C16" s="106"/>
      <c r="D16" s="107"/>
      <c r="E16" s="231"/>
      <c r="F16" s="232"/>
      <c r="G16" s="59"/>
      <c r="H16" s="12"/>
      <c r="I16" s="13"/>
      <c r="J16" s="14">
        <f t="shared" si="0"/>
        <v>0</v>
      </c>
    </row>
    <row r="17" spans="1:10" ht="12.75">
      <c r="A17" s="104">
        <v>5054</v>
      </c>
      <c r="B17" s="105" t="s">
        <v>19</v>
      </c>
      <c r="C17" s="106"/>
      <c r="D17" s="107"/>
      <c r="E17" s="231"/>
      <c r="F17" s="232"/>
      <c r="G17" s="59"/>
      <c r="H17" s="12"/>
      <c r="I17" s="13"/>
      <c r="J17" s="14">
        <f t="shared" si="0"/>
        <v>0</v>
      </c>
    </row>
    <row r="18" spans="1:10" ht="12.75">
      <c r="A18" s="104">
        <v>5055</v>
      </c>
      <c r="B18" s="105" t="s">
        <v>20</v>
      </c>
      <c r="C18" s="106"/>
      <c r="D18" s="107"/>
      <c r="E18" s="231"/>
      <c r="F18" s="232"/>
      <c r="G18" s="59"/>
      <c r="H18" s="12"/>
      <c r="I18" s="13"/>
      <c r="J18" s="14">
        <f t="shared" si="0"/>
        <v>0</v>
      </c>
    </row>
    <row r="19" spans="1:10" ht="12.75">
      <c r="A19" s="104">
        <v>5057</v>
      </c>
      <c r="B19" s="105" t="s">
        <v>21</v>
      </c>
      <c r="C19" s="106"/>
      <c r="D19" s="107"/>
      <c r="E19" s="231"/>
      <c r="F19" s="232"/>
      <c r="G19" s="59"/>
      <c r="H19" s="12"/>
      <c r="I19" s="13"/>
      <c r="J19" s="14">
        <f t="shared" si="0"/>
        <v>0</v>
      </c>
    </row>
    <row r="20" spans="1:10" ht="12.75">
      <c r="A20" s="104">
        <v>5058</v>
      </c>
      <c r="B20" s="105" t="s">
        <v>22</v>
      </c>
      <c r="C20" s="106"/>
      <c r="D20" s="107"/>
      <c r="E20" s="231"/>
      <c r="F20" s="232"/>
      <c r="G20" s="59"/>
      <c r="H20" s="12"/>
      <c r="I20" s="13"/>
      <c r="J20" s="14">
        <f t="shared" si="0"/>
        <v>0</v>
      </c>
    </row>
    <row r="21" spans="1:10" ht="12.75">
      <c r="A21" s="133" t="s">
        <v>23</v>
      </c>
      <c r="B21" s="134" t="s">
        <v>24</v>
      </c>
      <c r="C21" s="135"/>
      <c r="D21" s="136"/>
      <c r="E21" s="243">
        <f>SUM(E13:F20)</f>
        <v>0</v>
      </c>
      <c r="F21" s="244"/>
      <c r="G21" s="137">
        <f>SUM(G13:G20)</f>
        <v>0</v>
      </c>
      <c r="H21" s="15">
        <f>SUM(H13:H20)</f>
        <v>0</v>
      </c>
      <c r="I21" s="17">
        <f>SUM(I13:I20)</f>
        <v>0</v>
      </c>
      <c r="J21" s="14">
        <f>SUM(F21:I21)</f>
        <v>0</v>
      </c>
    </row>
    <row r="22" spans="1:10" ht="12.75">
      <c r="A22" s="104">
        <v>5075</v>
      </c>
      <c r="B22" s="105" t="s">
        <v>25</v>
      </c>
      <c r="C22" s="106"/>
      <c r="D22" s="107"/>
      <c r="E22" s="231"/>
      <c r="F22" s="232"/>
      <c r="G22" s="59"/>
      <c r="H22" s="12"/>
      <c r="I22" s="13"/>
      <c r="J22" s="14">
        <f t="shared" si="0"/>
        <v>0</v>
      </c>
    </row>
    <row r="23" spans="1:10" ht="12.75">
      <c r="A23" s="104">
        <v>5077</v>
      </c>
      <c r="B23" s="105" t="s">
        <v>26</v>
      </c>
      <c r="C23" s="106"/>
      <c r="D23" s="107"/>
      <c r="E23" s="231"/>
      <c r="F23" s="232"/>
      <c r="G23" s="59"/>
      <c r="H23" s="12"/>
      <c r="I23" s="13"/>
      <c r="J23" s="14">
        <f t="shared" si="0"/>
        <v>0</v>
      </c>
    </row>
    <row r="24" spans="1:10" ht="12.75">
      <c r="A24" s="104">
        <v>5078</v>
      </c>
      <c r="B24" s="105" t="s">
        <v>27</v>
      </c>
      <c r="C24" s="106"/>
      <c r="D24" s="107"/>
      <c r="E24" s="231"/>
      <c r="F24" s="232"/>
      <c r="G24" s="59"/>
      <c r="H24" s="12"/>
      <c r="I24" s="13"/>
      <c r="J24" s="14">
        <f t="shared" si="0"/>
        <v>0</v>
      </c>
    </row>
    <row r="25" spans="1:10" ht="12.75">
      <c r="A25" s="128" t="s">
        <v>28</v>
      </c>
      <c r="B25" s="129" t="s">
        <v>29</v>
      </c>
      <c r="C25" s="130"/>
      <c r="D25" s="131"/>
      <c r="E25" s="239">
        <f>SUM(E22:F24)</f>
        <v>0</v>
      </c>
      <c r="F25" s="240"/>
      <c r="G25" s="132">
        <f>SUM(G22:G24)</f>
        <v>0</v>
      </c>
      <c r="H25" s="15">
        <f>SUM(H22:H24)</f>
        <v>0</v>
      </c>
      <c r="I25" s="17">
        <f>SUM(I22:I24)</f>
        <v>0</v>
      </c>
      <c r="J25" s="14">
        <f t="shared" si="0"/>
        <v>0</v>
      </c>
    </row>
    <row r="26" spans="1:10" ht="12.75">
      <c r="A26" s="104">
        <v>5090</v>
      </c>
      <c r="B26" s="105" t="s">
        <v>30</v>
      </c>
      <c r="C26" s="106"/>
      <c r="D26" s="107"/>
      <c r="E26" s="231"/>
      <c r="F26" s="232"/>
      <c r="G26" s="59"/>
      <c r="H26" s="12"/>
      <c r="I26" s="13"/>
      <c r="J26" s="14">
        <f t="shared" si="0"/>
        <v>0</v>
      </c>
    </row>
    <row r="27" spans="1:10" ht="12.75">
      <c r="A27" s="104">
        <v>5091</v>
      </c>
      <c r="B27" s="105" t="s">
        <v>31</v>
      </c>
      <c r="C27" s="106"/>
      <c r="D27" s="107"/>
      <c r="E27" s="231"/>
      <c r="F27" s="232"/>
      <c r="G27" s="59"/>
      <c r="H27" s="12"/>
      <c r="I27" s="13"/>
      <c r="J27" s="14">
        <f t="shared" si="0"/>
        <v>0</v>
      </c>
    </row>
    <row r="28" spans="1:10" ht="12.75">
      <c r="A28" s="104">
        <v>5093</v>
      </c>
      <c r="B28" s="105" t="s">
        <v>32</v>
      </c>
      <c r="C28" s="106"/>
      <c r="D28" s="107"/>
      <c r="E28" s="231"/>
      <c r="F28" s="232"/>
      <c r="G28" s="59"/>
      <c r="H28" s="12"/>
      <c r="I28" s="13"/>
      <c r="J28" s="14">
        <f t="shared" si="0"/>
        <v>0</v>
      </c>
    </row>
    <row r="29" spans="1:10" ht="12.75">
      <c r="A29" s="104">
        <v>5095</v>
      </c>
      <c r="B29" s="105" t="s">
        <v>33</v>
      </c>
      <c r="C29" s="106"/>
      <c r="D29" s="107"/>
      <c r="E29" s="231"/>
      <c r="F29" s="232"/>
      <c r="G29" s="59"/>
      <c r="H29" s="12"/>
      <c r="I29" s="13"/>
      <c r="J29" s="14">
        <f t="shared" si="0"/>
        <v>0</v>
      </c>
    </row>
    <row r="30" spans="1:10" ht="12.75">
      <c r="A30" s="104">
        <v>5099</v>
      </c>
      <c r="B30" s="105" t="s">
        <v>34</v>
      </c>
      <c r="C30" s="106"/>
      <c r="D30" s="107"/>
      <c r="E30" s="231"/>
      <c r="F30" s="232"/>
      <c r="G30" s="59"/>
      <c r="H30" s="12"/>
      <c r="I30" s="13"/>
      <c r="J30" s="14">
        <f t="shared" si="0"/>
        <v>0</v>
      </c>
    </row>
    <row r="31" spans="1:10" ht="12.75">
      <c r="A31" s="128" t="s">
        <v>35</v>
      </c>
      <c r="B31" s="129" t="s">
        <v>36</v>
      </c>
      <c r="C31" s="130"/>
      <c r="D31" s="131"/>
      <c r="E31" s="239">
        <f>SUM(E26:F30)</f>
        <v>0</v>
      </c>
      <c r="F31" s="240"/>
      <c r="G31" s="132">
        <f>SUM(G26:G30)</f>
        <v>0</v>
      </c>
      <c r="H31" s="15">
        <f>SUM(H26:H30)</f>
        <v>0</v>
      </c>
      <c r="I31" s="17">
        <f>SUM(I26:I30)</f>
        <v>0</v>
      </c>
      <c r="J31" s="14">
        <f t="shared" si="0"/>
        <v>0</v>
      </c>
    </row>
    <row r="32" spans="1:10" ht="12.75">
      <c r="A32" s="104">
        <v>5110</v>
      </c>
      <c r="B32" s="105" t="s">
        <v>37</v>
      </c>
      <c r="C32" s="106"/>
      <c r="D32" s="107"/>
      <c r="E32" s="231"/>
      <c r="F32" s="232"/>
      <c r="G32" s="59"/>
      <c r="H32" s="12"/>
      <c r="I32" s="13"/>
      <c r="J32" s="14">
        <f t="shared" si="0"/>
        <v>0</v>
      </c>
    </row>
    <row r="33" spans="1:10" ht="12.75">
      <c r="A33" s="104">
        <v>5111</v>
      </c>
      <c r="B33" s="105" t="s">
        <v>38</v>
      </c>
      <c r="C33" s="106"/>
      <c r="D33" s="107"/>
      <c r="E33" s="231"/>
      <c r="F33" s="232"/>
      <c r="G33" s="59"/>
      <c r="H33" s="12"/>
      <c r="I33" s="13"/>
      <c r="J33" s="14">
        <f t="shared" si="0"/>
        <v>0</v>
      </c>
    </row>
    <row r="34" spans="1:10" ht="12.75">
      <c r="A34" s="104">
        <v>5112</v>
      </c>
      <c r="B34" s="105" t="s">
        <v>39</v>
      </c>
      <c r="C34" s="106"/>
      <c r="D34" s="107"/>
      <c r="E34" s="231"/>
      <c r="F34" s="232"/>
      <c r="G34" s="59"/>
      <c r="H34" s="12"/>
      <c r="I34" s="13"/>
      <c r="J34" s="14">
        <f t="shared" si="0"/>
        <v>0</v>
      </c>
    </row>
    <row r="35" spans="1:10" ht="12.75">
      <c r="A35" s="104">
        <v>5113</v>
      </c>
      <c r="B35" s="105" t="s">
        <v>40</v>
      </c>
      <c r="C35" s="106"/>
      <c r="D35" s="107"/>
      <c r="E35" s="231"/>
      <c r="F35" s="232"/>
      <c r="G35" s="59"/>
      <c r="H35" s="12"/>
      <c r="I35" s="13"/>
      <c r="J35" s="14">
        <f t="shared" si="0"/>
        <v>0</v>
      </c>
    </row>
    <row r="36" spans="1:10" ht="12.75">
      <c r="A36" s="104">
        <v>5114</v>
      </c>
      <c r="B36" s="105" t="s">
        <v>41</v>
      </c>
      <c r="C36" s="106"/>
      <c r="D36" s="107"/>
      <c r="E36" s="231"/>
      <c r="F36" s="232"/>
      <c r="G36" s="59"/>
      <c r="H36" s="12"/>
      <c r="I36" s="13"/>
      <c r="J36" s="14">
        <f t="shared" si="0"/>
        <v>0</v>
      </c>
    </row>
    <row r="37" spans="1:10" ht="12.75">
      <c r="A37" s="104">
        <v>5115</v>
      </c>
      <c r="B37" s="105" t="s">
        <v>42</v>
      </c>
      <c r="C37" s="106"/>
      <c r="D37" s="107"/>
      <c r="E37" s="231"/>
      <c r="F37" s="232"/>
      <c r="G37" s="59"/>
      <c r="H37" s="12"/>
      <c r="I37" s="13"/>
      <c r="J37" s="14">
        <f t="shared" si="0"/>
        <v>0</v>
      </c>
    </row>
    <row r="38" spans="1:10" ht="12.75">
      <c r="A38" s="104">
        <v>5116</v>
      </c>
      <c r="B38" s="105" t="s">
        <v>43</v>
      </c>
      <c r="C38" s="106"/>
      <c r="D38" s="107"/>
      <c r="E38" s="231"/>
      <c r="F38" s="232"/>
      <c r="G38" s="59"/>
      <c r="H38" s="12"/>
      <c r="I38" s="13"/>
      <c r="J38" s="14">
        <f t="shared" si="0"/>
        <v>0</v>
      </c>
    </row>
    <row r="39" spans="1:10" ht="12.75">
      <c r="A39" s="104">
        <v>5117</v>
      </c>
      <c r="B39" s="105" t="s">
        <v>212</v>
      </c>
      <c r="C39" s="106"/>
      <c r="D39" s="107"/>
      <c r="E39" s="241"/>
      <c r="F39" s="242"/>
      <c r="G39" s="59"/>
      <c r="H39" s="12"/>
      <c r="I39" s="13"/>
      <c r="J39" s="14">
        <f t="shared" si="0"/>
        <v>0</v>
      </c>
    </row>
    <row r="40" spans="1:10" ht="12.75">
      <c r="A40" s="104">
        <v>5119</v>
      </c>
      <c r="B40" s="105" t="s">
        <v>44</v>
      </c>
      <c r="C40" s="106"/>
      <c r="D40" s="107"/>
      <c r="E40" s="231"/>
      <c r="F40" s="232"/>
      <c r="G40" s="59"/>
      <c r="H40" s="12"/>
      <c r="I40" s="13"/>
      <c r="J40" s="14">
        <f t="shared" si="0"/>
        <v>0</v>
      </c>
    </row>
    <row r="41" spans="1:10" ht="12.75">
      <c r="A41" s="128" t="s">
        <v>45</v>
      </c>
      <c r="B41" s="129" t="s">
        <v>46</v>
      </c>
      <c r="C41" s="130"/>
      <c r="D41" s="131"/>
      <c r="E41" s="239">
        <f>SUM(E32:F40)</f>
        <v>0</v>
      </c>
      <c r="F41" s="240"/>
      <c r="G41" s="132">
        <f>SUM(G32:G40)</f>
        <v>0</v>
      </c>
      <c r="H41" s="15">
        <f>SUM(H32:H40)</f>
        <v>0</v>
      </c>
      <c r="I41" s="17">
        <f>SUM(I32:I40)</f>
        <v>0</v>
      </c>
      <c r="J41" s="14">
        <f t="shared" si="0"/>
        <v>0</v>
      </c>
    </row>
    <row r="42" spans="1:10" ht="12.75">
      <c r="A42" s="104">
        <v>5130</v>
      </c>
      <c r="B42" s="105" t="s">
        <v>47</v>
      </c>
      <c r="C42" s="106"/>
      <c r="D42" s="108"/>
      <c r="E42" s="231"/>
      <c r="F42" s="232"/>
      <c r="G42" s="59"/>
      <c r="H42" s="12"/>
      <c r="I42" s="13"/>
      <c r="J42" s="14">
        <f t="shared" si="0"/>
        <v>0</v>
      </c>
    </row>
    <row r="43" spans="1:10" ht="12.75">
      <c r="A43" s="104">
        <v>5131</v>
      </c>
      <c r="B43" s="105" t="s">
        <v>48</v>
      </c>
      <c r="C43" s="106"/>
      <c r="D43" s="107"/>
      <c r="E43" s="231"/>
      <c r="F43" s="232"/>
      <c r="G43" s="59"/>
      <c r="H43" s="12"/>
      <c r="I43" s="13"/>
      <c r="J43" s="14">
        <f t="shared" si="0"/>
        <v>0</v>
      </c>
    </row>
    <row r="44" spans="1:10" ht="12.75">
      <c r="A44" s="104">
        <v>5132</v>
      </c>
      <c r="B44" s="105" t="s">
        <v>49</v>
      </c>
      <c r="C44" s="106"/>
      <c r="D44" s="107"/>
      <c r="E44" s="231"/>
      <c r="F44" s="232"/>
      <c r="G44" s="59"/>
      <c r="H44" s="12"/>
      <c r="I44" s="13"/>
      <c r="J44" s="14">
        <f t="shared" si="0"/>
        <v>0</v>
      </c>
    </row>
    <row r="45" spans="1:10" ht="12.75">
      <c r="A45" s="104">
        <v>5139</v>
      </c>
      <c r="B45" s="105" t="s">
        <v>50</v>
      </c>
      <c r="C45" s="106"/>
      <c r="D45" s="107"/>
      <c r="E45" s="231"/>
      <c r="F45" s="232"/>
      <c r="G45" s="59"/>
      <c r="H45" s="12"/>
      <c r="I45" s="13"/>
      <c r="J45" s="14">
        <f t="shared" si="0"/>
        <v>0</v>
      </c>
    </row>
    <row r="46" spans="1:10" ht="12.75">
      <c r="A46" s="128" t="s">
        <v>51</v>
      </c>
      <c r="B46" s="129" t="s">
        <v>52</v>
      </c>
      <c r="C46" s="130"/>
      <c r="D46" s="131"/>
      <c r="E46" s="239">
        <f>SUM(E42:F45)</f>
        <v>0</v>
      </c>
      <c r="F46" s="240"/>
      <c r="G46" s="132">
        <f>SUM(G42:G45)</f>
        <v>0</v>
      </c>
      <c r="H46" s="15">
        <f>SUM(H42:H45)</f>
        <v>0</v>
      </c>
      <c r="I46" s="17">
        <f>SUM(I42:I45)</f>
        <v>0</v>
      </c>
      <c r="J46" s="14">
        <f t="shared" si="0"/>
        <v>0</v>
      </c>
    </row>
    <row r="47" spans="1:10" ht="12.75">
      <c r="A47" s="104">
        <v>5156</v>
      </c>
      <c r="B47" s="105" t="s">
        <v>53</v>
      </c>
      <c r="C47" s="106"/>
      <c r="D47" s="107"/>
      <c r="E47" s="231"/>
      <c r="F47" s="232"/>
      <c r="G47" s="59"/>
      <c r="H47" s="12"/>
      <c r="I47" s="13"/>
      <c r="J47" s="14">
        <f t="shared" si="0"/>
        <v>0</v>
      </c>
    </row>
    <row r="48" spans="1:10" ht="12.75">
      <c r="A48" s="104">
        <v>5159</v>
      </c>
      <c r="B48" s="105" t="s">
        <v>54</v>
      </c>
      <c r="C48" s="106"/>
      <c r="D48" s="107"/>
      <c r="E48" s="231"/>
      <c r="F48" s="232"/>
      <c r="G48" s="59"/>
      <c r="H48" s="12"/>
      <c r="I48" s="13"/>
      <c r="J48" s="14">
        <f t="shared" si="0"/>
        <v>0</v>
      </c>
    </row>
    <row r="49" spans="1:10" ht="12.75">
      <c r="A49" s="128" t="s">
        <v>55</v>
      </c>
      <c r="B49" s="129" t="s">
        <v>56</v>
      </c>
      <c r="C49" s="130"/>
      <c r="D49" s="131"/>
      <c r="E49" s="239">
        <f>SUM(E47:F48)</f>
        <v>0</v>
      </c>
      <c r="F49" s="240"/>
      <c r="G49" s="132">
        <f>SUM(G47:G48)</f>
        <v>0</v>
      </c>
      <c r="H49" s="15">
        <f>SUM(H47:H48)</f>
        <v>0</v>
      </c>
      <c r="I49" s="17">
        <f>SUM(I47:I48)</f>
        <v>0</v>
      </c>
      <c r="J49" s="14">
        <f t="shared" si="0"/>
        <v>0</v>
      </c>
    </row>
    <row r="50" spans="1:10" ht="12.75">
      <c r="A50" s="104">
        <v>5170</v>
      </c>
      <c r="B50" s="105" t="s">
        <v>57</v>
      </c>
      <c r="C50" s="106"/>
      <c r="D50" s="107"/>
      <c r="E50" s="231"/>
      <c r="F50" s="232"/>
      <c r="G50" s="59"/>
      <c r="H50" s="12"/>
      <c r="I50" s="13"/>
      <c r="J50" s="14">
        <f t="shared" si="0"/>
        <v>0</v>
      </c>
    </row>
    <row r="51" spans="1:10" ht="12.75">
      <c r="A51" s="104">
        <v>5171</v>
      </c>
      <c r="B51" s="105" t="s">
        <v>58</v>
      </c>
      <c r="C51" s="106"/>
      <c r="D51" s="107"/>
      <c r="E51" s="231"/>
      <c r="F51" s="232"/>
      <c r="G51" s="59"/>
      <c r="H51" s="12"/>
      <c r="I51" s="13"/>
      <c r="J51" s="14">
        <f t="shared" si="0"/>
        <v>0</v>
      </c>
    </row>
    <row r="52" spans="1:10" ht="12.75">
      <c r="A52" s="104">
        <v>5172</v>
      </c>
      <c r="B52" s="105" t="s">
        <v>59</v>
      </c>
      <c r="C52" s="106"/>
      <c r="D52" s="107"/>
      <c r="E52" s="231"/>
      <c r="F52" s="232"/>
      <c r="G52" s="59"/>
      <c r="H52" s="12"/>
      <c r="I52" s="13"/>
      <c r="J52" s="14">
        <f t="shared" si="0"/>
        <v>0</v>
      </c>
    </row>
    <row r="53" spans="1:10" ht="12.75">
      <c r="A53" s="104">
        <v>5179</v>
      </c>
      <c r="B53" s="105" t="s">
        <v>60</v>
      </c>
      <c r="C53" s="106"/>
      <c r="D53" s="107"/>
      <c r="E53" s="231"/>
      <c r="F53" s="232"/>
      <c r="G53" s="59"/>
      <c r="H53" s="12"/>
      <c r="I53" s="13"/>
      <c r="J53" s="14">
        <f t="shared" si="0"/>
        <v>0</v>
      </c>
    </row>
    <row r="54" spans="1:10" ht="12.75">
      <c r="A54" s="128" t="s">
        <v>61</v>
      </c>
      <c r="B54" s="129" t="s">
        <v>62</v>
      </c>
      <c r="C54" s="130"/>
      <c r="D54" s="131"/>
      <c r="E54" s="239">
        <f>SUM(E50:F53)</f>
        <v>0</v>
      </c>
      <c r="F54" s="240"/>
      <c r="G54" s="132">
        <f>SUM(G50:G53)</f>
        <v>0</v>
      </c>
      <c r="H54" s="15">
        <f>SUM(H50:H53)</f>
        <v>0</v>
      </c>
      <c r="I54" s="17">
        <f>SUM(I50:I53)</f>
        <v>0</v>
      </c>
      <c r="J54" s="14">
        <f t="shared" si="0"/>
        <v>0</v>
      </c>
    </row>
    <row r="55" spans="1:10" ht="12.75">
      <c r="A55" s="185"/>
      <c r="B55" s="213"/>
      <c r="C55" s="214"/>
      <c r="D55" s="215"/>
      <c r="E55" s="231"/>
      <c r="F55" s="232"/>
      <c r="G55" s="59"/>
      <c r="H55" s="12"/>
      <c r="I55" s="13"/>
      <c r="J55" s="14">
        <f t="shared" si="0"/>
        <v>0</v>
      </c>
    </row>
    <row r="56" spans="1:10" ht="12.75">
      <c r="A56" s="184"/>
      <c r="B56" s="210"/>
      <c r="C56" s="211"/>
      <c r="D56" s="212"/>
      <c r="E56" s="239">
        <f>SUM(E55)</f>
        <v>0</v>
      </c>
      <c r="F56" s="240"/>
      <c r="G56" s="132">
        <f>SUM(G55)</f>
        <v>0</v>
      </c>
      <c r="H56" s="15">
        <f>SUM(H55)</f>
        <v>0</v>
      </c>
      <c r="I56" s="17">
        <f>SUM(I55)</f>
        <v>0</v>
      </c>
      <c r="J56" s="14">
        <f t="shared" si="0"/>
        <v>0</v>
      </c>
    </row>
    <row r="57" spans="1:10" ht="12.75">
      <c r="A57" s="104">
        <v>5270</v>
      </c>
      <c r="B57" s="105" t="s">
        <v>63</v>
      </c>
      <c r="C57" s="106"/>
      <c r="D57" s="107"/>
      <c r="E57" s="231"/>
      <c r="F57" s="232"/>
      <c r="G57" s="59"/>
      <c r="H57" s="12"/>
      <c r="I57" s="13"/>
      <c r="J57" s="14">
        <f t="shared" si="0"/>
        <v>0</v>
      </c>
    </row>
    <row r="58" spans="1:10" ht="12.75">
      <c r="A58" s="104">
        <v>5271</v>
      </c>
      <c r="B58" s="105" t="s">
        <v>64</v>
      </c>
      <c r="C58" s="106"/>
      <c r="D58" s="107"/>
      <c r="E58" s="231"/>
      <c r="F58" s="232"/>
      <c r="G58" s="59"/>
      <c r="H58" s="12"/>
      <c r="I58" s="13"/>
      <c r="J58" s="14">
        <f t="shared" si="0"/>
        <v>0</v>
      </c>
    </row>
    <row r="59" spans="1:10" ht="12.75">
      <c r="A59" s="104">
        <v>5279</v>
      </c>
      <c r="B59" s="105" t="s">
        <v>65</v>
      </c>
      <c r="C59" s="106"/>
      <c r="D59" s="107"/>
      <c r="E59" s="231"/>
      <c r="F59" s="232"/>
      <c r="G59" s="59"/>
      <c r="H59" s="12"/>
      <c r="I59" s="13"/>
      <c r="J59" s="14">
        <f t="shared" si="0"/>
        <v>0</v>
      </c>
    </row>
    <row r="60" spans="1:10" ht="12.75">
      <c r="A60" s="138" t="s">
        <v>66</v>
      </c>
      <c r="B60" s="129" t="s">
        <v>67</v>
      </c>
      <c r="C60" s="139"/>
      <c r="D60" s="131"/>
      <c r="E60" s="233">
        <f>SUM(E57:F59)</f>
        <v>0</v>
      </c>
      <c r="F60" s="234"/>
      <c r="G60" s="140">
        <f>SUM(G57:G59)</f>
        <v>0</v>
      </c>
      <c r="H60" s="15">
        <f>SUM(H57:H59)</f>
        <v>0</v>
      </c>
      <c r="I60" s="17">
        <f>SUM(I57:I59)</f>
        <v>0</v>
      </c>
      <c r="J60" s="14">
        <f t="shared" si="0"/>
        <v>0</v>
      </c>
    </row>
    <row r="61" spans="1:10" ht="13.5" thickBot="1">
      <c r="A61" s="109"/>
      <c r="B61" s="110"/>
      <c r="C61" s="111"/>
      <c r="D61" s="112"/>
      <c r="E61" s="113"/>
      <c r="F61" s="114"/>
      <c r="G61" s="115"/>
      <c r="H61" s="18">
        <v>0</v>
      </c>
      <c r="I61" s="19">
        <v>0</v>
      </c>
      <c r="J61" s="20">
        <v>0</v>
      </c>
    </row>
    <row r="62" spans="1:10" ht="13.5" thickBot="1">
      <c r="A62" s="142" t="s">
        <v>68</v>
      </c>
      <c r="B62" s="143" t="s">
        <v>69</v>
      </c>
      <c r="C62" s="144"/>
      <c r="D62" s="145">
        <v>0</v>
      </c>
      <c r="E62" s="237">
        <f>E12+E21+E25+E31+E41+E46+E49+E54+E56+E60</f>
        <v>0</v>
      </c>
      <c r="F62" s="238"/>
      <c r="G62" s="148">
        <f>SUM(,G60,G56,G54,G49,G46,G41,G31,G25,G21,G12)</f>
        <v>0</v>
      </c>
      <c r="H62" s="21" t="e">
        <f>SUM(#REF!,#REF!,H60,#REF!,#REF!,#REF!,H56,H54,H49,H46,H41,H31,H25,H21,#REF!,H12)</f>
        <v>#REF!</v>
      </c>
      <c r="I62" s="22" t="e">
        <f>SUM(#REF!,#REF!,I60,#REF!,#REF!,#REF!,I56,I54,I49,I46,I41,I31,I25,I21,#REF!,I12)</f>
        <v>#REF!</v>
      </c>
      <c r="J62" s="23" t="e">
        <f>SUM(F62:I62)</f>
        <v>#REF!</v>
      </c>
    </row>
    <row r="63" spans="1:7" ht="3.75" customHeight="1" thickBot="1">
      <c r="A63" s="81"/>
      <c r="B63" s="81"/>
      <c r="C63" s="81"/>
      <c r="D63" s="81"/>
      <c r="E63" s="81"/>
      <c r="F63" s="81"/>
      <c r="G63" s="82"/>
    </row>
    <row r="64" spans="1:10" ht="28.5" customHeight="1">
      <c r="A64" s="189"/>
      <c r="B64" s="265" t="s">
        <v>70</v>
      </c>
      <c r="C64" s="265"/>
      <c r="D64" s="266"/>
      <c r="E64" s="222" t="s">
        <v>218</v>
      </c>
      <c r="F64" s="223"/>
      <c r="G64" s="202" t="s">
        <v>219</v>
      </c>
      <c r="H64" s="25"/>
      <c r="I64" s="25"/>
      <c r="J64" s="25"/>
    </row>
    <row r="65" spans="1:10" ht="15.75" customHeight="1" thickBot="1">
      <c r="A65" s="192"/>
      <c r="B65" s="267"/>
      <c r="C65" s="267"/>
      <c r="D65" s="268"/>
      <c r="E65" s="269">
        <v>2018</v>
      </c>
      <c r="F65" s="269"/>
      <c r="G65" s="193">
        <v>2018</v>
      </c>
      <c r="H65" s="25"/>
      <c r="I65" s="25"/>
      <c r="J65" s="25"/>
    </row>
    <row r="66" spans="1:10" ht="12.75">
      <c r="A66" s="116">
        <v>5550</v>
      </c>
      <c r="B66" s="117" t="s">
        <v>71</v>
      </c>
      <c r="C66" s="118"/>
      <c r="D66" s="119"/>
      <c r="E66" s="235"/>
      <c r="F66" s="236"/>
      <c r="G66" s="75"/>
      <c r="H66" s="26"/>
      <c r="I66" s="27"/>
      <c r="J66" s="14">
        <f aca="true" t="shared" si="1" ref="J66:J94">SUM(F66:I66)</f>
        <v>0</v>
      </c>
    </row>
    <row r="67" spans="1:10" ht="12.75">
      <c r="A67" s="104" t="s">
        <v>72</v>
      </c>
      <c r="B67" s="105" t="s">
        <v>73</v>
      </c>
      <c r="C67" s="120"/>
      <c r="D67" s="119"/>
      <c r="E67" s="231"/>
      <c r="F67" s="232"/>
      <c r="G67" s="76"/>
      <c r="H67" s="26"/>
      <c r="I67" s="27"/>
      <c r="J67" s="14">
        <f t="shared" si="1"/>
        <v>0</v>
      </c>
    </row>
    <row r="68" spans="1:10" ht="12.75">
      <c r="A68" s="104" t="s">
        <v>74</v>
      </c>
      <c r="B68" s="105" t="s">
        <v>75</v>
      </c>
      <c r="C68" s="120"/>
      <c r="D68" s="119"/>
      <c r="E68" s="231"/>
      <c r="F68" s="232"/>
      <c r="G68" s="76"/>
      <c r="H68" s="26"/>
      <c r="I68" s="27"/>
      <c r="J68" s="14">
        <f t="shared" si="1"/>
        <v>0</v>
      </c>
    </row>
    <row r="69" spans="1:10" ht="12.75">
      <c r="A69" s="104" t="s">
        <v>76</v>
      </c>
      <c r="B69" s="105" t="s">
        <v>77</v>
      </c>
      <c r="C69" s="120"/>
      <c r="D69" s="119"/>
      <c r="E69" s="231"/>
      <c r="F69" s="232"/>
      <c r="G69" s="76"/>
      <c r="H69" s="26"/>
      <c r="I69" s="27"/>
      <c r="J69" s="14">
        <f t="shared" si="1"/>
        <v>0</v>
      </c>
    </row>
    <row r="70" spans="1:10" ht="12.75">
      <c r="A70" s="104">
        <v>5551</v>
      </c>
      <c r="B70" s="105" t="s">
        <v>78</v>
      </c>
      <c r="C70" s="120"/>
      <c r="D70" s="119"/>
      <c r="E70" s="231"/>
      <c r="F70" s="232"/>
      <c r="G70" s="76"/>
      <c r="H70" s="26"/>
      <c r="I70" s="27"/>
      <c r="J70" s="14">
        <f t="shared" si="1"/>
        <v>0</v>
      </c>
    </row>
    <row r="71" spans="1:10" ht="12.75">
      <c r="A71" s="104" t="s">
        <v>79</v>
      </c>
      <c r="B71" s="105" t="s">
        <v>80</v>
      </c>
      <c r="C71" s="120"/>
      <c r="D71" s="119"/>
      <c r="E71" s="231"/>
      <c r="F71" s="232"/>
      <c r="G71" s="76"/>
      <c r="H71" s="26"/>
      <c r="I71" s="27"/>
      <c r="J71" s="14">
        <f t="shared" si="1"/>
        <v>0</v>
      </c>
    </row>
    <row r="72" spans="1:10" ht="12.75">
      <c r="A72" s="104" t="s">
        <v>81</v>
      </c>
      <c r="B72" s="105" t="s">
        <v>82</v>
      </c>
      <c r="C72" s="120"/>
      <c r="D72" s="119"/>
      <c r="E72" s="231"/>
      <c r="F72" s="232"/>
      <c r="G72" s="76"/>
      <c r="H72" s="26"/>
      <c r="I72" s="27"/>
      <c r="J72" s="14">
        <f t="shared" si="1"/>
        <v>0</v>
      </c>
    </row>
    <row r="73" spans="1:10" ht="12.75">
      <c r="A73" s="104" t="s">
        <v>83</v>
      </c>
      <c r="B73" s="105" t="s">
        <v>84</v>
      </c>
      <c r="C73" s="120"/>
      <c r="D73" s="119"/>
      <c r="E73" s="231"/>
      <c r="F73" s="232"/>
      <c r="G73" s="76"/>
      <c r="H73" s="26"/>
      <c r="I73" s="27"/>
      <c r="J73" s="14">
        <f t="shared" si="1"/>
        <v>0</v>
      </c>
    </row>
    <row r="74" spans="1:10" ht="12.75">
      <c r="A74" s="104">
        <v>5556</v>
      </c>
      <c r="B74" s="105" t="s">
        <v>85</v>
      </c>
      <c r="C74" s="120"/>
      <c r="D74" s="119"/>
      <c r="E74" s="231"/>
      <c r="F74" s="232"/>
      <c r="G74" s="76"/>
      <c r="H74" s="26"/>
      <c r="I74" s="27"/>
      <c r="J74" s="14">
        <f t="shared" si="1"/>
        <v>0</v>
      </c>
    </row>
    <row r="75" spans="1:10" ht="12.75">
      <c r="A75" s="104">
        <v>5559</v>
      </c>
      <c r="B75" s="105" t="s">
        <v>86</v>
      </c>
      <c r="C75" s="120"/>
      <c r="D75" s="119"/>
      <c r="E75" s="231"/>
      <c r="F75" s="232"/>
      <c r="G75" s="76"/>
      <c r="H75" s="26"/>
      <c r="I75" s="27"/>
      <c r="J75" s="14">
        <f t="shared" si="1"/>
        <v>0</v>
      </c>
    </row>
    <row r="76" spans="1:10" ht="12.75">
      <c r="A76" s="128" t="s">
        <v>87</v>
      </c>
      <c r="B76" s="129" t="s">
        <v>88</v>
      </c>
      <c r="C76" s="130"/>
      <c r="D76" s="131"/>
      <c r="E76" s="224">
        <f>SUM(E66:F75)</f>
        <v>0</v>
      </c>
      <c r="F76" s="225"/>
      <c r="G76" s="132">
        <f>SUM(G66:G75)</f>
        <v>0</v>
      </c>
      <c r="H76" s="15">
        <f>SUM(H66:H75)</f>
        <v>0</v>
      </c>
      <c r="I76" s="17">
        <f>SUM(I66:I75)</f>
        <v>0</v>
      </c>
      <c r="J76" s="14">
        <f>SUM(E76:I76)</f>
        <v>0</v>
      </c>
    </row>
    <row r="77" spans="1:10" ht="12.75">
      <c r="A77" s="104">
        <v>5570</v>
      </c>
      <c r="B77" s="105" t="s">
        <v>89</v>
      </c>
      <c r="C77" s="120"/>
      <c r="D77" s="119"/>
      <c r="E77" s="231"/>
      <c r="F77" s="232"/>
      <c r="G77" s="76"/>
      <c r="H77" s="26"/>
      <c r="I77" s="27"/>
      <c r="J77" s="14">
        <f t="shared" si="1"/>
        <v>0</v>
      </c>
    </row>
    <row r="78" spans="1:10" ht="12.75">
      <c r="A78" s="104" t="s">
        <v>90</v>
      </c>
      <c r="B78" s="105" t="s">
        <v>91</v>
      </c>
      <c r="C78" s="120"/>
      <c r="D78" s="119"/>
      <c r="E78" s="231"/>
      <c r="F78" s="232"/>
      <c r="G78" s="76"/>
      <c r="H78" s="26"/>
      <c r="I78" s="27"/>
      <c r="J78" s="14">
        <f t="shared" si="1"/>
        <v>0</v>
      </c>
    </row>
    <row r="79" spans="1:10" ht="12.75">
      <c r="A79" s="104" t="s">
        <v>220</v>
      </c>
      <c r="B79" s="105" t="s">
        <v>92</v>
      </c>
      <c r="C79" s="120"/>
      <c r="D79" s="119"/>
      <c r="E79" s="231"/>
      <c r="F79" s="232"/>
      <c r="G79" s="76"/>
      <c r="H79" s="26"/>
      <c r="I79" s="27"/>
      <c r="J79" s="14">
        <f t="shared" si="1"/>
        <v>0</v>
      </c>
    </row>
    <row r="80" spans="1:10" ht="12.75">
      <c r="A80" s="104" t="s">
        <v>93</v>
      </c>
      <c r="B80" s="105" t="s">
        <v>94</v>
      </c>
      <c r="C80" s="120"/>
      <c r="D80" s="119"/>
      <c r="E80" s="231"/>
      <c r="F80" s="232"/>
      <c r="G80" s="76"/>
      <c r="H80" s="26"/>
      <c r="I80" s="27"/>
      <c r="J80" s="14">
        <f t="shared" si="1"/>
        <v>0</v>
      </c>
    </row>
    <row r="81" spans="1:10" ht="12.75">
      <c r="A81" s="104">
        <v>5571</v>
      </c>
      <c r="B81" s="105" t="s">
        <v>95</v>
      </c>
      <c r="C81" s="120"/>
      <c r="D81" s="119"/>
      <c r="E81" s="231"/>
      <c r="F81" s="232"/>
      <c r="G81" s="76"/>
      <c r="H81" s="26"/>
      <c r="I81" s="27"/>
      <c r="J81" s="14">
        <f t="shared" si="1"/>
        <v>0</v>
      </c>
    </row>
    <row r="82" spans="1:10" ht="12.75">
      <c r="A82" s="104" t="s">
        <v>96</v>
      </c>
      <c r="B82" s="105" t="s">
        <v>97</v>
      </c>
      <c r="C82" s="120"/>
      <c r="D82" s="119"/>
      <c r="E82" s="231"/>
      <c r="F82" s="232"/>
      <c r="G82" s="76"/>
      <c r="H82" s="26"/>
      <c r="I82" s="27"/>
      <c r="J82" s="14">
        <f t="shared" si="1"/>
        <v>0</v>
      </c>
    </row>
    <row r="83" spans="1:10" ht="12.75">
      <c r="A83" s="104" t="s">
        <v>98</v>
      </c>
      <c r="B83" s="105" t="s">
        <v>99</v>
      </c>
      <c r="C83" s="120"/>
      <c r="D83" s="119"/>
      <c r="E83" s="231"/>
      <c r="F83" s="232"/>
      <c r="G83" s="76"/>
      <c r="H83" s="26"/>
      <c r="I83" s="27"/>
      <c r="J83" s="14">
        <f t="shared" si="1"/>
        <v>0</v>
      </c>
    </row>
    <row r="84" spans="1:10" ht="12.75">
      <c r="A84" s="104" t="s">
        <v>100</v>
      </c>
      <c r="B84" s="105" t="s">
        <v>101</v>
      </c>
      <c r="C84" s="120"/>
      <c r="D84" s="119"/>
      <c r="E84" s="231"/>
      <c r="F84" s="232"/>
      <c r="G84" s="76"/>
      <c r="H84" s="26"/>
      <c r="I84" s="27"/>
      <c r="J84" s="14">
        <f t="shared" si="1"/>
        <v>0</v>
      </c>
    </row>
    <row r="85" spans="1:10" ht="12.75">
      <c r="A85" s="104">
        <v>5572</v>
      </c>
      <c r="B85" s="105" t="s">
        <v>102</v>
      </c>
      <c r="C85" s="120"/>
      <c r="D85" s="119"/>
      <c r="E85" s="231"/>
      <c r="F85" s="232"/>
      <c r="G85" s="76"/>
      <c r="H85" s="26"/>
      <c r="I85" s="27"/>
      <c r="J85" s="14">
        <f t="shared" si="1"/>
        <v>0</v>
      </c>
    </row>
    <row r="86" spans="1:10" ht="12.75">
      <c r="A86" s="104" t="s">
        <v>103</v>
      </c>
      <c r="B86" s="105" t="s">
        <v>104</v>
      </c>
      <c r="C86" s="120"/>
      <c r="D86" s="119"/>
      <c r="E86" s="231"/>
      <c r="F86" s="232"/>
      <c r="G86" s="76"/>
      <c r="H86" s="26"/>
      <c r="I86" s="27"/>
      <c r="J86" s="14">
        <f t="shared" si="1"/>
        <v>0</v>
      </c>
    </row>
    <row r="87" spans="1:10" ht="12.75">
      <c r="A87" s="104" t="s">
        <v>105</v>
      </c>
      <c r="B87" s="105" t="s">
        <v>106</v>
      </c>
      <c r="C87" s="120"/>
      <c r="D87" s="119"/>
      <c r="E87" s="231"/>
      <c r="F87" s="232"/>
      <c r="G87" s="76"/>
      <c r="H87" s="26"/>
      <c r="I87" s="27"/>
      <c r="J87" s="14">
        <f t="shared" si="1"/>
        <v>0</v>
      </c>
    </row>
    <row r="88" spans="1:10" ht="12.75">
      <c r="A88" s="104" t="s">
        <v>107</v>
      </c>
      <c r="B88" s="105" t="s">
        <v>108</v>
      </c>
      <c r="C88" s="120"/>
      <c r="D88" s="119"/>
      <c r="E88" s="231"/>
      <c r="F88" s="232"/>
      <c r="G88" s="76"/>
      <c r="H88" s="26"/>
      <c r="I88" s="27"/>
      <c r="J88" s="14">
        <f t="shared" si="1"/>
        <v>0</v>
      </c>
    </row>
    <row r="89" spans="1:10" ht="12.75">
      <c r="A89" s="104">
        <v>5577</v>
      </c>
      <c r="B89" s="105" t="s">
        <v>109</v>
      </c>
      <c r="C89" s="120"/>
      <c r="D89" s="119"/>
      <c r="E89" s="231"/>
      <c r="F89" s="232"/>
      <c r="G89" s="76"/>
      <c r="H89" s="26"/>
      <c r="I89" s="27"/>
      <c r="J89" s="14">
        <f t="shared" si="1"/>
        <v>0</v>
      </c>
    </row>
    <row r="90" spans="1:10" ht="12.75">
      <c r="A90" s="104">
        <v>5579</v>
      </c>
      <c r="B90" s="105" t="s">
        <v>110</v>
      </c>
      <c r="C90" s="120"/>
      <c r="D90" s="119"/>
      <c r="E90" s="231"/>
      <c r="F90" s="232"/>
      <c r="G90" s="76"/>
      <c r="H90" s="26"/>
      <c r="I90" s="27"/>
      <c r="J90" s="14">
        <f t="shared" si="1"/>
        <v>0</v>
      </c>
    </row>
    <row r="91" spans="1:10" ht="12.75">
      <c r="A91" s="104" t="s">
        <v>111</v>
      </c>
      <c r="B91" s="105" t="s">
        <v>112</v>
      </c>
      <c r="C91" s="120"/>
      <c r="D91" s="119"/>
      <c r="E91" s="231"/>
      <c r="F91" s="232"/>
      <c r="G91" s="76"/>
      <c r="H91" s="26"/>
      <c r="I91" s="27"/>
      <c r="J91" s="14">
        <f t="shared" si="1"/>
        <v>0</v>
      </c>
    </row>
    <row r="92" spans="1:10" ht="12.75">
      <c r="A92" s="104" t="s">
        <v>113</v>
      </c>
      <c r="B92" s="105" t="s">
        <v>114</v>
      </c>
      <c r="C92" s="120"/>
      <c r="D92" s="119"/>
      <c r="E92" s="231"/>
      <c r="F92" s="232"/>
      <c r="G92" s="76"/>
      <c r="H92" s="26"/>
      <c r="I92" s="27"/>
      <c r="J92" s="14">
        <f t="shared" si="1"/>
        <v>0</v>
      </c>
    </row>
    <row r="93" spans="1:10" ht="12.75">
      <c r="A93" s="104" t="s">
        <v>115</v>
      </c>
      <c r="B93" s="105" t="s">
        <v>116</v>
      </c>
      <c r="C93" s="120"/>
      <c r="D93" s="119"/>
      <c r="E93" s="231"/>
      <c r="F93" s="232"/>
      <c r="G93" s="76"/>
      <c r="H93" s="26"/>
      <c r="I93" s="27"/>
      <c r="J93" s="14">
        <f t="shared" si="1"/>
        <v>0</v>
      </c>
    </row>
    <row r="94" spans="1:10" ht="12.75">
      <c r="A94" s="104" t="s">
        <v>117</v>
      </c>
      <c r="B94" s="105" t="s">
        <v>118</v>
      </c>
      <c r="C94" s="120"/>
      <c r="D94" s="119"/>
      <c r="E94" s="231"/>
      <c r="F94" s="232"/>
      <c r="G94" s="76"/>
      <c r="H94" s="26"/>
      <c r="I94" s="27"/>
      <c r="J94" s="14">
        <f t="shared" si="1"/>
        <v>0</v>
      </c>
    </row>
    <row r="95" spans="1:10" ht="12.75">
      <c r="A95" s="128" t="s">
        <v>119</v>
      </c>
      <c r="B95" s="129" t="s">
        <v>120</v>
      </c>
      <c r="C95" s="130"/>
      <c r="D95" s="131"/>
      <c r="E95" s="224">
        <f>SUM(E77:F94)</f>
        <v>0</v>
      </c>
      <c r="F95" s="225"/>
      <c r="G95" s="132">
        <f>SUM(G77:G94)</f>
        <v>0</v>
      </c>
      <c r="H95" s="15">
        <f>SUM(H77:H94)</f>
        <v>0</v>
      </c>
      <c r="I95" s="17">
        <f>SUM(I77:I94)</f>
        <v>0</v>
      </c>
      <c r="J95" s="14">
        <f>SUM(E95:I95)</f>
        <v>0</v>
      </c>
    </row>
    <row r="96" spans="1:10" ht="12.75">
      <c r="A96" s="104">
        <v>5595</v>
      </c>
      <c r="B96" s="105" t="s">
        <v>121</v>
      </c>
      <c r="C96" s="120"/>
      <c r="D96" s="119"/>
      <c r="E96" s="231"/>
      <c r="F96" s="232"/>
      <c r="G96" s="76"/>
      <c r="H96" s="26"/>
      <c r="I96" s="27"/>
      <c r="J96" s="14">
        <f>SUM(F96:I96)</f>
        <v>0</v>
      </c>
    </row>
    <row r="97" spans="1:10" ht="12.75">
      <c r="A97" s="104">
        <v>5596</v>
      </c>
      <c r="B97" s="105" t="s">
        <v>122</v>
      </c>
      <c r="C97" s="120"/>
      <c r="D97" s="119"/>
      <c r="E97" s="231"/>
      <c r="F97" s="232"/>
      <c r="G97" s="76"/>
      <c r="H97" s="26"/>
      <c r="I97" s="27"/>
      <c r="J97" s="14">
        <f>SUM(F97:I97)</f>
        <v>0</v>
      </c>
    </row>
    <row r="98" spans="1:10" ht="12.75">
      <c r="A98" s="128" t="s">
        <v>123</v>
      </c>
      <c r="B98" s="129" t="s">
        <v>124</v>
      </c>
      <c r="C98" s="130"/>
      <c r="D98" s="131"/>
      <c r="E98" s="224">
        <f>SUM(E96:F97)</f>
        <v>0</v>
      </c>
      <c r="F98" s="225"/>
      <c r="G98" s="132">
        <f>SUM(G96:G97)</f>
        <v>0</v>
      </c>
      <c r="H98" s="15">
        <f>SUM(H96:H97)</f>
        <v>0</v>
      </c>
      <c r="I98" s="17">
        <f>SUM(I96:I97)</f>
        <v>0</v>
      </c>
      <c r="J98" s="28">
        <f>SUM(E98:I98)</f>
        <v>0</v>
      </c>
    </row>
    <row r="99" spans="1:10" ht="12.75">
      <c r="A99" s="104">
        <v>5630</v>
      </c>
      <c r="B99" s="105" t="s">
        <v>125</v>
      </c>
      <c r="C99" s="120"/>
      <c r="D99" s="107"/>
      <c r="E99" s="231"/>
      <c r="F99" s="232"/>
      <c r="G99" s="59"/>
      <c r="H99" s="12"/>
      <c r="I99" s="13"/>
      <c r="J99" s="28">
        <f aca="true" t="shared" si="2" ref="J99:J119">SUM(F99:I99)</f>
        <v>0</v>
      </c>
    </row>
    <row r="100" spans="1:10" ht="12.75">
      <c r="A100" s="104">
        <v>5631</v>
      </c>
      <c r="B100" s="105" t="s">
        <v>126</v>
      </c>
      <c r="C100" s="120"/>
      <c r="D100" s="107"/>
      <c r="E100" s="231"/>
      <c r="F100" s="232"/>
      <c r="G100" s="59"/>
      <c r="H100" s="12"/>
      <c r="I100" s="13"/>
      <c r="J100" s="28">
        <f t="shared" si="2"/>
        <v>0</v>
      </c>
    </row>
    <row r="101" spans="1:10" ht="12.75">
      <c r="A101" s="104">
        <v>5632</v>
      </c>
      <c r="B101" s="105" t="s">
        <v>127</v>
      </c>
      <c r="C101" s="120"/>
      <c r="D101" s="107"/>
      <c r="E101" s="231"/>
      <c r="F101" s="232"/>
      <c r="G101" s="59"/>
      <c r="H101" s="12"/>
      <c r="I101" s="13"/>
      <c r="J101" s="28">
        <f t="shared" si="2"/>
        <v>0</v>
      </c>
    </row>
    <row r="102" spans="1:10" ht="12.75">
      <c r="A102" s="104">
        <v>5639</v>
      </c>
      <c r="B102" s="105" t="s">
        <v>128</v>
      </c>
      <c r="C102" s="120"/>
      <c r="D102" s="107"/>
      <c r="E102" s="231"/>
      <c r="F102" s="232"/>
      <c r="G102" s="59"/>
      <c r="H102" s="12"/>
      <c r="I102" s="13"/>
      <c r="J102" s="28">
        <f t="shared" si="2"/>
        <v>0</v>
      </c>
    </row>
    <row r="103" spans="1:10" ht="12.75">
      <c r="A103" s="128" t="s">
        <v>129</v>
      </c>
      <c r="B103" s="129" t="s">
        <v>130</v>
      </c>
      <c r="C103" s="130"/>
      <c r="D103" s="131"/>
      <c r="E103" s="224">
        <f>SUM(E99:F102)</f>
        <v>0</v>
      </c>
      <c r="F103" s="225"/>
      <c r="G103" s="132">
        <f>SUM(G99:G102)</f>
        <v>0</v>
      </c>
      <c r="H103" s="15">
        <f>SUM(H99:H102)</f>
        <v>0</v>
      </c>
      <c r="I103" s="17">
        <f>SUM(I99:I102)</f>
        <v>0</v>
      </c>
      <c r="J103" s="28">
        <f>SUM(E103:I103)</f>
        <v>0</v>
      </c>
    </row>
    <row r="104" spans="1:10" ht="12.75">
      <c r="A104" s="104">
        <v>5650</v>
      </c>
      <c r="B104" s="105" t="s">
        <v>131</v>
      </c>
      <c r="C104" s="120"/>
      <c r="D104" s="107"/>
      <c r="E104" s="231"/>
      <c r="F104" s="232"/>
      <c r="G104" s="59"/>
      <c r="H104" s="12"/>
      <c r="I104" s="13"/>
      <c r="J104" s="28">
        <f t="shared" si="2"/>
        <v>0</v>
      </c>
    </row>
    <row r="105" spans="1:10" ht="12.75">
      <c r="A105" s="104">
        <v>5659</v>
      </c>
      <c r="B105" s="105" t="s">
        <v>132</v>
      </c>
      <c r="C105" s="120"/>
      <c r="D105" s="107"/>
      <c r="E105" s="231"/>
      <c r="F105" s="232"/>
      <c r="G105" s="59"/>
      <c r="H105" s="12"/>
      <c r="I105" s="13"/>
      <c r="J105" s="28">
        <f t="shared" si="2"/>
        <v>0</v>
      </c>
    </row>
    <row r="106" spans="1:10" ht="12.75">
      <c r="A106" s="128" t="s">
        <v>133</v>
      </c>
      <c r="B106" s="129" t="s">
        <v>134</v>
      </c>
      <c r="C106" s="130"/>
      <c r="D106" s="131"/>
      <c r="E106" s="224">
        <f>SUM(E104:F105)</f>
        <v>0</v>
      </c>
      <c r="F106" s="225"/>
      <c r="G106" s="132">
        <f>SUM(G104:G105)</f>
        <v>0</v>
      </c>
      <c r="H106" s="15">
        <f>SUM(H104:H105)</f>
        <v>0</v>
      </c>
      <c r="I106" s="17">
        <f>SUM(I104:I105)</f>
        <v>0</v>
      </c>
      <c r="J106" s="28">
        <f>SUM(E106:I106)</f>
        <v>0</v>
      </c>
    </row>
    <row r="107" spans="1:10" ht="12.75">
      <c r="A107" s="104">
        <v>5670</v>
      </c>
      <c r="B107" s="105" t="s">
        <v>135</v>
      </c>
      <c r="C107" s="120"/>
      <c r="D107" s="107"/>
      <c r="E107" s="231"/>
      <c r="F107" s="232"/>
      <c r="G107" s="59"/>
      <c r="H107" s="12"/>
      <c r="I107" s="13"/>
      <c r="J107" s="28">
        <f t="shared" si="2"/>
        <v>0</v>
      </c>
    </row>
    <row r="108" spans="1:10" ht="12.75">
      <c r="A108" s="104">
        <v>5679</v>
      </c>
      <c r="B108" s="105" t="s">
        <v>136</v>
      </c>
      <c r="C108" s="120"/>
      <c r="D108" s="107"/>
      <c r="E108" s="231"/>
      <c r="F108" s="232"/>
      <c r="G108" s="59"/>
      <c r="H108" s="12"/>
      <c r="I108" s="13"/>
      <c r="J108" s="28">
        <f t="shared" si="2"/>
        <v>0</v>
      </c>
    </row>
    <row r="109" spans="1:10" ht="12.75">
      <c r="A109" s="128" t="s">
        <v>137</v>
      </c>
      <c r="B109" s="129" t="s">
        <v>138</v>
      </c>
      <c r="C109" s="130"/>
      <c r="D109" s="131"/>
      <c r="E109" s="224">
        <f>SUM(E107:F108)</f>
        <v>0</v>
      </c>
      <c r="F109" s="225"/>
      <c r="G109" s="132">
        <f>SUM(G107:G108)</f>
        <v>0</v>
      </c>
      <c r="H109" s="15">
        <f>SUM(H107:H108)</f>
        <v>0</v>
      </c>
      <c r="I109" s="17">
        <f>SUM(I107:I108)</f>
        <v>0</v>
      </c>
      <c r="J109" s="28">
        <f>SUM(E109:I109)</f>
        <v>0</v>
      </c>
    </row>
    <row r="110" spans="1:10" ht="12.75">
      <c r="A110" s="104">
        <v>5710</v>
      </c>
      <c r="B110" s="105" t="s">
        <v>139</v>
      </c>
      <c r="C110" s="120"/>
      <c r="D110" s="107"/>
      <c r="E110" s="231"/>
      <c r="F110" s="232"/>
      <c r="G110" s="59"/>
      <c r="H110" s="12"/>
      <c r="I110" s="13"/>
      <c r="J110" s="28">
        <f t="shared" si="2"/>
        <v>0</v>
      </c>
    </row>
    <row r="111" spans="1:11" ht="12.75">
      <c r="A111" s="104">
        <v>5711</v>
      </c>
      <c r="B111" s="105" t="s">
        <v>140</v>
      </c>
      <c r="C111" s="120"/>
      <c r="D111" s="107"/>
      <c r="E111" s="231"/>
      <c r="F111" s="232"/>
      <c r="G111" s="24"/>
      <c r="H111" s="12"/>
      <c r="I111" s="13"/>
      <c r="J111" s="28">
        <f t="shared" si="2"/>
        <v>0</v>
      </c>
      <c r="K111" s="52"/>
    </row>
    <row r="112" spans="1:11" ht="12.75">
      <c r="A112" s="104">
        <v>5712</v>
      </c>
      <c r="B112" s="105" t="s">
        <v>141</v>
      </c>
      <c r="C112" s="120"/>
      <c r="D112" s="107"/>
      <c r="E112" s="231"/>
      <c r="F112" s="232"/>
      <c r="G112" s="24"/>
      <c r="H112" s="12"/>
      <c r="I112" s="13"/>
      <c r="J112" s="28">
        <f t="shared" si="2"/>
        <v>0</v>
      </c>
      <c r="K112" s="52"/>
    </row>
    <row r="113" spans="1:11" ht="12.75">
      <c r="A113" s="128" t="s">
        <v>142</v>
      </c>
      <c r="B113" s="129" t="s">
        <v>143</v>
      </c>
      <c r="C113" s="130"/>
      <c r="D113" s="131"/>
      <c r="E113" s="224">
        <f>SUM(E110:F112)</f>
        <v>0</v>
      </c>
      <c r="F113" s="225"/>
      <c r="G113" s="141">
        <f>SUM(G110:G112)</f>
        <v>0</v>
      </c>
      <c r="H113" s="15">
        <f>SUM(H110:H112)</f>
        <v>0</v>
      </c>
      <c r="I113" s="17">
        <f>SUM(I110:I112)</f>
        <v>0</v>
      </c>
      <c r="J113" s="28">
        <f>SUM(E113:I113)</f>
        <v>0</v>
      </c>
      <c r="K113" s="52"/>
    </row>
    <row r="114" spans="1:11" ht="12.75">
      <c r="A114" s="104">
        <v>5730</v>
      </c>
      <c r="B114" s="105" t="s">
        <v>144</v>
      </c>
      <c r="C114" s="120"/>
      <c r="D114" s="107"/>
      <c r="E114" s="231"/>
      <c r="F114" s="232"/>
      <c r="G114" s="24"/>
      <c r="H114" s="12"/>
      <c r="I114" s="13"/>
      <c r="J114" s="28">
        <f t="shared" si="2"/>
        <v>0</v>
      </c>
      <c r="K114" s="52"/>
    </row>
    <row r="115" spans="1:11" ht="12.75">
      <c r="A115" s="104">
        <v>5739</v>
      </c>
      <c r="B115" s="105" t="s">
        <v>145</v>
      </c>
      <c r="C115" s="120"/>
      <c r="D115" s="107"/>
      <c r="E115" s="231"/>
      <c r="F115" s="232"/>
      <c r="G115" s="24"/>
      <c r="H115" s="12"/>
      <c r="I115" s="13"/>
      <c r="J115" s="28">
        <f t="shared" si="2"/>
        <v>0</v>
      </c>
      <c r="K115" s="52"/>
    </row>
    <row r="116" spans="1:11" ht="12.75">
      <c r="A116" s="128" t="s">
        <v>146</v>
      </c>
      <c r="B116" s="129" t="s">
        <v>147</v>
      </c>
      <c r="C116" s="130"/>
      <c r="D116" s="131"/>
      <c r="E116" s="224">
        <f>SUM(E114:F115)</f>
        <v>0</v>
      </c>
      <c r="F116" s="225"/>
      <c r="G116" s="141">
        <f>SUM(G114:G115)</f>
        <v>0</v>
      </c>
      <c r="H116" s="15">
        <f>SUM(H114:H115)</f>
        <v>0</v>
      </c>
      <c r="I116" s="17">
        <f>SUM(I114:I115)</f>
        <v>0</v>
      </c>
      <c r="J116" s="28">
        <f>SUM(E116:I116)</f>
        <v>0</v>
      </c>
      <c r="K116" s="52"/>
    </row>
    <row r="117" spans="1:11" ht="12.75">
      <c r="A117" s="104">
        <v>5750</v>
      </c>
      <c r="B117" s="105" t="s">
        <v>148</v>
      </c>
      <c r="C117" s="120"/>
      <c r="D117" s="107"/>
      <c r="E117" s="231"/>
      <c r="F117" s="232"/>
      <c r="G117" s="24"/>
      <c r="H117" s="12"/>
      <c r="I117" s="13"/>
      <c r="J117" s="28">
        <f t="shared" si="2"/>
        <v>0</v>
      </c>
      <c r="K117" s="52"/>
    </row>
    <row r="118" spans="1:11" ht="12.75">
      <c r="A118" s="104">
        <v>5751</v>
      </c>
      <c r="B118" s="105" t="s">
        <v>149</v>
      </c>
      <c r="C118" s="120"/>
      <c r="D118" s="107"/>
      <c r="E118" s="231"/>
      <c r="F118" s="232"/>
      <c r="G118" s="24"/>
      <c r="H118" s="12"/>
      <c r="I118" s="13"/>
      <c r="J118" s="28">
        <f t="shared" si="2"/>
        <v>0</v>
      </c>
      <c r="K118" s="52"/>
    </row>
    <row r="119" spans="1:11" ht="12.75">
      <c r="A119" s="104">
        <v>5759</v>
      </c>
      <c r="B119" s="105" t="s">
        <v>150</v>
      </c>
      <c r="C119" s="120"/>
      <c r="D119" s="107"/>
      <c r="E119" s="231"/>
      <c r="F119" s="232"/>
      <c r="G119" s="24"/>
      <c r="H119" s="12"/>
      <c r="I119" s="13"/>
      <c r="J119" s="28">
        <f t="shared" si="2"/>
        <v>0</v>
      </c>
      <c r="K119" s="52"/>
    </row>
    <row r="120" spans="1:11" ht="12.75">
      <c r="A120" s="128" t="s">
        <v>151</v>
      </c>
      <c r="B120" s="129" t="s">
        <v>152</v>
      </c>
      <c r="C120" s="130"/>
      <c r="D120" s="131"/>
      <c r="E120" s="224">
        <f>SUM(E117:F119)</f>
        <v>0</v>
      </c>
      <c r="F120" s="225"/>
      <c r="G120" s="141">
        <f>SUM(G117:G119)</f>
        <v>0</v>
      </c>
      <c r="H120" s="15">
        <f>SUM(H117:H119)</f>
        <v>0</v>
      </c>
      <c r="I120" s="17">
        <f>SUM(I117:I119)</f>
        <v>0</v>
      </c>
      <c r="J120" s="28">
        <f>SUM(E120:I120)</f>
        <v>0</v>
      </c>
      <c r="K120" s="52"/>
    </row>
    <row r="121" spans="1:11" ht="9" customHeight="1" thickBot="1">
      <c r="A121" s="121"/>
      <c r="B121" s="122"/>
      <c r="C121" s="123"/>
      <c r="D121" s="124"/>
      <c r="E121" s="33"/>
      <c r="F121" s="125"/>
      <c r="G121" s="126"/>
      <c r="H121" s="29"/>
      <c r="I121" s="30"/>
      <c r="J121" s="28">
        <f>SUM(F121:I121)</f>
        <v>0</v>
      </c>
      <c r="K121" s="52"/>
    </row>
    <row r="122" spans="1:11" ht="13.5" thickBot="1">
      <c r="A122" s="142" t="s">
        <v>153</v>
      </c>
      <c r="B122" s="143" t="s">
        <v>154</v>
      </c>
      <c r="C122" s="144"/>
      <c r="D122" s="145">
        <v>0</v>
      </c>
      <c r="E122" s="146"/>
      <c r="F122" s="146">
        <f>SUM(,E120,E116,E113,E109,E106,E103,,E98,E95,E76,)</f>
        <v>0</v>
      </c>
      <c r="G122" s="147">
        <f>SUM(,G120,G116,G113,G109,G106,G103,G98,G95,G76,)</f>
        <v>0</v>
      </c>
      <c r="H122" s="21" t="e">
        <f>SUM(#REF!,#REF!,#REF!,#REF!,#REF!,H120,H116,H113,#REF!,H109,#REF!,H106,H103,#REF!,H98,H95,H76,#REF!,#REF!)</f>
        <v>#REF!</v>
      </c>
      <c r="I122" s="22" t="e">
        <f>SUM(#REF!,#REF!,#REF!,#REF!,#REF!,I120,I116,I113,#REF!,I109,#REF!,I106,I103,#REF!,I98,I95,I76,#REF!,#REF!)</f>
        <v>#REF!</v>
      </c>
      <c r="J122" s="31" t="e">
        <f>SUM(F122:I122)</f>
        <v>#REF!</v>
      </c>
      <c r="K122" s="52"/>
    </row>
    <row r="123" spans="1:11" ht="12.75">
      <c r="A123" s="200"/>
      <c r="B123" s="198"/>
      <c r="C123" s="209" t="s">
        <v>222</v>
      </c>
      <c r="D123" s="209"/>
      <c r="E123" s="209"/>
      <c r="F123" s="196" t="str">
        <f>IF(E62=F122,"OK",IF(E62&lt;F122,"CHYBA",IF(E62&gt;F122,"CHYBA")))</f>
        <v>OK</v>
      </c>
      <c r="G123" s="199" t="str">
        <f>IF(G62=G122,"OK",IF(G62&lt;G122,"CHYBA",IF(G62&gt;G122,"CHYBA")))</f>
        <v>OK</v>
      </c>
      <c r="H123" s="194"/>
      <c r="I123" s="194"/>
      <c r="J123" s="194"/>
      <c r="K123" s="34"/>
    </row>
    <row r="124" spans="1:11" ht="7.5" customHeight="1">
      <c r="A124" s="127"/>
      <c r="B124" s="127"/>
      <c r="C124" s="127"/>
      <c r="D124" s="127"/>
      <c r="E124" s="127"/>
      <c r="F124" s="127"/>
      <c r="G124" s="197"/>
      <c r="H124" s="25"/>
      <c r="I124" s="25"/>
      <c r="J124" s="25"/>
      <c r="K124" s="34"/>
    </row>
    <row r="125" spans="1:11" ht="19.5" customHeight="1">
      <c r="A125" s="63" t="s">
        <v>155</v>
      </c>
      <c r="B125" s="83"/>
      <c r="C125" s="226"/>
      <c r="D125" s="227"/>
      <c r="E125" s="228"/>
      <c r="F125" s="86" t="s">
        <v>156</v>
      </c>
      <c r="G125" s="229"/>
      <c r="H125" s="229"/>
      <c r="I125" s="229"/>
      <c r="J125" s="230"/>
      <c r="K125" s="53"/>
    </row>
    <row r="126" spans="1:12" ht="36.75" customHeight="1" thickBot="1">
      <c r="A126" s="207" t="s">
        <v>223</v>
      </c>
      <c r="B126" s="208"/>
      <c r="C126" s="216"/>
      <c r="D126" s="217"/>
      <c r="E126" s="218"/>
      <c r="F126" s="84" t="s">
        <v>3</v>
      </c>
      <c r="G126" s="219"/>
      <c r="H126" s="220"/>
      <c r="I126" s="220"/>
      <c r="J126" s="221"/>
      <c r="K126" s="53"/>
      <c r="L126" s="34"/>
    </row>
    <row r="127" spans="1:7" ht="5.25" customHeight="1">
      <c r="A127" s="77"/>
      <c r="B127" s="77"/>
      <c r="C127" s="77"/>
      <c r="D127" s="77"/>
      <c r="E127" s="77"/>
      <c r="F127" s="77"/>
      <c r="G127" s="77"/>
    </row>
  </sheetData>
  <sheetProtection password="CC61" sheet="1" selectLockedCells="1"/>
  <mergeCells count="132">
    <mergeCell ref="A1:E1"/>
    <mergeCell ref="F1:G1"/>
    <mergeCell ref="B64:D65"/>
    <mergeCell ref="E65:F65"/>
    <mergeCell ref="B2:C2"/>
    <mergeCell ref="D2:E2"/>
    <mergeCell ref="F2:G2"/>
    <mergeCell ref="E7:F7"/>
    <mergeCell ref="E8:F8"/>
    <mergeCell ref="E4:F4"/>
    <mergeCell ref="A3:B3"/>
    <mergeCell ref="C3:G3"/>
    <mergeCell ref="A4:A5"/>
    <mergeCell ref="B4:D5"/>
    <mergeCell ref="E5:F5"/>
    <mergeCell ref="E11:F11"/>
    <mergeCell ref="E12:F12"/>
    <mergeCell ref="E13:F13"/>
    <mergeCell ref="E14:F14"/>
    <mergeCell ref="E9:F9"/>
    <mergeCell ref="E10:F10"/>
    <mergeCell ref="E19:F19"/>
    <mergeCell ref="E20:F20"/>
    <mergeCell ref="E21:F21"/>
    <mergeCell ref="E15:F15"/>
    <mergeCell ref="E16:F16"/>
    <mergeCell ref="E17:F17"/>
    <mergeCell ref="E18:F18"/>
    <mergeCell ref="E26:F26"/>
    <mergeCell ref="E27:F27"/>
    <mergeCell ref="E28:F28"/>
    <mergeCell ref="E29:F29"/>
    <mergeCell ref="E22:F22"/>
    <mergeCell ref="E23:F23"/>
    <mergeCell ref="E24:F24"/>
    <mergeCell ref="E25:F25"/>
    <mergeCell ref="E34:F34"/>
    <mergeCell ref="E35:F35"/>
    <mergeCell ref="E36:F36"/>
    <mergeCell ref="E37:F37"/>
    <mergeCell ref="E39:F39"/>
    <mergeCell ref="E30:F30"/>
    <mergeCell ref="E31:F31"/>
    <mergeCell ref="E32:F32"/>
    <mergeCell ref="E33:F33"/>
    <mergeCell ref="E43:F43"/>
    <mergeCell ref="E44:F44"/>
    <mergeCell ref="E45:F45"/>
    <mergeCell ref="E46:F46"/>
    <mergeCell ref="E38:F38"/>
    <mergeCell ref="E40:F40"/>
    <mergeCell ref="E41:F41"/>
    <mergeCell ref="E42:F42"/>
    <mergeCell ref="E51:F51"/>
    <mergeCell ref="E52:F52"/>
    <mergeCell ref="E53:F53"/>
    <mergeCell ref="E54:F54"/>
    <mergeCell ref="E47:F47"/>
    <mergeCell ref="E48:F48"/>
    <mergeCell ref="E49:F49"/>
    <mergeCell ref="E50:F50"/>
    <mergeCell ref="E59:F59"/>
    <mergeCell ref="E60:F60"/>
    <mergeCell ref="E66:F66"/>
    <mergeCell ref="E67:F67"/>
    <mergeCell ref="E62:F62"/>
    <mergeCell ref="E55:F55"/>
    <mergeCell ref="E56:F56"/>
    <mergeCell ref="E57:F57"/>
    <mergeCell ref="E58:F58"/>
    <mergeCell ref="E74:F74"/>
    <mergeCell ref="E72:F72"/>
    <mergeCell ref="E73:F73"/>
    <mergeCell ref="E68:F68"/>
    <mergeCell ref="E69:F69"/>
    <mergeCell ref="E70:F70"/>
    <mergeCell ref="E71:F71"/>
    <mergeCell ref="E79:F79"/>
    <mergeCell ref="E80:F80"/>
    <mergeCell ref="E81:F81"/>
    <mergeCell ref="E82:F82"/>
    <mergeCell ref="E75:F75"/>
    <mergeCell ref="E76:F76"/>
    <mergeCell ref="E77:F77"/>
    <mergeCell ref="E78:F78"/>
    <mergeCell ref="E87:F87"/>
    <mergeCell ref="E88:F88"/>
    <mergeCell ref="E89:F89"/>
    <mergeCell ref="E83:F83"/>
    <mergeCell ref="E84:F84"/>
    <mergeCell ref="E85:F85"/>
    <mergeCell ref="E86:F86"/>
    <mergeCell ref="E94:F94"/>
    <mergeCell ref="E95:F95"/>
    <mergeCell ref="E96:F96"/>
    <mergeCell ref="E97:F97"/>
    <mergeCell ref="E90:F90"/>
    <mergeCell ref="E91:F91"/>
    <mergeCell ref="E92:F92"/>
    <mergeCell ref="E93:F93"/>
    <mergeCell ref="E102:F102"/>
    <mergeCell ref="E103:F103"/>
    <mergeCell ref="E104:F104"/>
    <mergeCell ref="E105:F105"/>
    <mergeCell ref="E98:F98"/>
    <mergeCell ref="E99:F99"/>
    <mergeCell ref="E100:F100"/>
    <mergeCell ref="E101:F101"/>
    <mergeCell ref="E108:F108"/>
    <mergeCell ref="E109:F109"/>
    <mergeCell ref="E110:F110"/>
    <mergeCell ref="E111:F111"/>
    <mergeCell ref="E106:F106"/>
    <mergeCell ref="E107:F107"/>
    <mergeCell ref="E116:F116"/>
    <mergeCell ref="E117:F117"/>
    <mergeCell ref="E118:F118"/>
    <mergeCell ref="E119:F119"/>
    <mergeCell ref="E112:F112"/>
    <mergeCell ref="E113:F113"/>
    <mergeCell ref="E114:F114"/>
    <mergeCell ref="E115:F115"/>
    <mergeCell ref="A126:B126"/>
    <mergeCell ref="C123:E123"/>
    <mergeCell ref="B56:D56"/>
    <mergeCell ref="B55:D55"/>
    <mergeCell ref="C126:E126"/>
    <mergeCell ref="G126:J126"/>
    <mergeCell ref="E64:F64"/>
    <mergeCell ref="E120:F120"/>
    <mergeCell ref="C125:E125"/>
    <mergeCell ref="G125:J125"/>
  </mergeCells>
  <dataValidations count="3">
    <dataValidation allowBlank="1" showInputMessage="1" showErrorMessage="1" prompt="Zde je potřeba doplnit kód řádku opovídající následujícímu výběru, a to dle číselníku uvedeného v příloze č. 6. Pokynu č. R 1 - 2010  k vyhlášce č. 560/2006 Sb." sqref="A55:A56"/>
    <dataValidation allowBlank="1" showInputMessage="1" showErrorMessage="1" prompt="Zde lze doplnit náklady výše neuvedené, a to dle číselníku uvedeného v příloze č. 6. Pokynu č. R 1 - 2010  k vyhlášce č. 560/2006 Sb.." sqref="B55:D55"/>
    <dataValidation allowBlank="1" showInputMessage="1" showErrorMessage="1" prompt="Zde lze doplnit náklady výše neuvedené, a to dle číselníku uvedeného v příloze č. 6. Pokynu č. R 1 - 2010  k vyhlášce č. 560/2006 Sb." sqref="B56:D56"/>
  </dataValidation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0" r:id="rId2"/>
  <headerFooter alignWithMargins="0">
    <oddHeader>&amp;R&amp;"Times New Roman,Obyčejné"Příloha č. 9 Příkazu ředitele OIVZ č. 1/2018</oddHeader>
  </headerFooter>
  <rowBreaks count="1" manualBreakCount="1">
    <brk id="6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121"/>
  <sheetViews>
    <sheetView tabSelected="1" view="pageLayout" zoomScaleSheetLayoutView="100" workbookViewId="0" topLeftCell="A1">
      <selection activeCell="F60" sqref="F60"/>
    </sheetView>
  </sheetViews>
  <sheetFormatPr defaultColWidth="9.140625" defaultRowHeight="12.75"/>
  <cols>
    <col min="1" max="1" width="7.8515625" style="0" customWidth="1"/>
    <col min="2" max="2" width="9.421875" style="0" customWidth="1"/>
    <col min="3" max="3" width="43.421875" style="0" customWidth="1"/>
    <col min="4" max="4" width="9.140625" style="0" customWidth="1"/>
    <col min="5" max="5" width="20.28125" style="0" customWidth="1"/>
    <col min="6" max="6" width="15.7109375" style="0" customWidth="1"/>
    <col min="7" max="9" width="0" style="0" hidden="1" customWidth="1"/>
    <col min="10" max="10" width="1.1484375" style="34" customWidth="1"/>
  </cols>
  <sheetData>
    <row r="1" spans="1:11" ht="11.25" customHeight="1">
      <c r="A1" s="300" t="s">
        <v>225</v>
      </c>
      <c r="B1" s="301"/>
      <c r="C1" s="301"/>
      <c r="D1" s="301"/>
      <c r="E1" s="304" t="s">
        <v>226</v>
      </c>
      <c r="F1" s="304"/>
      <c r="G1" s="50"/>
      <c r="H1" s="51"/>
      <c r="I1" s="56" t="s">
        <v>0</v>
      </c>
      <c r="J1" s="52"/>
      <c r="K1" s="34"/>
    </row>
    <row r="2" spans="1:11" ht="10.5" customHeight="1" thickBot="1">
      <c r="A2" s="302"/>
      <c r="B2" s="303"/>
      <c r="C2" s="303"/>
      <c r="D2" s="303"/>
      <c r="E2" s="305"/>
      <c r="F2" s="305"/>
      <c r="G2" s="36"/>
      <c r="H2" s="36"/>
      <c r="I2" s="36"/>
      <c r="J2" s="52"/>
      <c r="K2" s="34"/>
    </row>
    <row r="3" spans="1:11" ht="34.5" customHeight="1" thickBot="1" thickTop="1">
      <c r="A3" s="183" t="s">
        <v>1</v>
      </c>
      <c r="B3" s="296">
        <f>'SK09 150 - NEINVESTIČNÍ BILANCE'!B2:C2</f>
        <v>0</v>
      </c>
      <c r="C3" s="297"/>
      <c r="D3" s="61" t="s">
        <v>157</v>
      </c>
      <c r="E3" s="288"/>
      <c r="F3" s="289"/>
      <c r="G3" s="4"/>
      <c r="H3" s="4" t="s">
        <v>158</v>
      </c>
      <c r="I3" s="4">
        <v>0</v>
      </c>
      <c r="J3" s="52"/>
      <c r="K3" s="34"/>
    </row>
    <row r="4" spans="1:11" ht="20.25" customHeight="1" thickBot="1" thickTop="1">
      <c r="A4" s="298" t="s">
        <v>209</v>
      </c>
      <c r="B4" s="299"/>
      <c r="C4" s="308"/>
      <c r="D4" s="309"/>
      <c r="E4" s="309"/>
      <c r="F4" s="309"/>
      <c r="G4" s="309"/>
      <c r="H4" s="309"/>
      <c r="I4" s="310"/>
      <c r="J4" s="52"/>
      <c r="K4" s="34"/>
    </row>
    <row r="5" spans="1:11" ht="13.5" customHeight="1" thickTop="1">
      <c r="A5" s="250" t="s">
        <v>159</v>
      </c>
      <c r="B5" s="252" t="s">
        <v>4</v>
      </c>
      <c r="C5" s="253"/>
      <c r="D5" s="149"/>
      <c r="E5" s="315" t="s">
        <v>211</v>
      </c>
      <c r="F5" s="315" t="s">
        <v>210</v>
      </c>
      <c r="G5" s="6" t="s">
        <v>5</v>
      </c>
      <c r="H5" s="7"/>
      <c r="I5" s="57" t="s">
        <v>6</v>
      </c>
      <c r="J5" s="52"/>
      <c r="K5" s="34"/>
    </row>
    <row r="6" spans="1:11" ht="15">
      <c r="A6" s="290"/>
      <c r="B6" s="292"/>
      <c r="C6" s="293"/>
      <c r="D6" s="150"/>
      <c r="E6" s="317"/>
      <c r="F6" s="316"/>
      <c r="G6" s="38" t="s">
        <v>160</v>
      </c>
      <c r="H6" s="39" t="s">
        <v>161</v>
      </c>
      <c r="I6" s="38" t="s">
        <v>162</v>
      </c>
      <c r="J6" s="52"/>
      <c r="K6" s="34"/>
    </row>
    <row r="7" spans="1:11" ht="15.75" thickBot="1">
      <c r="A7" s="291"/>
      <c r="B7" s="294"/>
      <c r="C7" s="295"/>
      <c r="D7" s="151"/>
      <c r="E7" s="88" t="s">
        <v>227</v>
      </c>
      <c r="F7" s="87" t="s">
        <v>227</v>
      </c>
      <c r="G7" s="40">
        <v>2011</v>
      </c>
      <c r="H7" s="40">
        <v>2012</v>
      </c>
      <c r="I7" s="60" t="s">
        <v>163</v>
      </c>
      <c r="J7" s="52"/>
      <c r="K7" s="34"/>
    </row>
    <row r="8" spans="1:11" ht="21" customHeight="1" thickBot="1">
      <c r="A8" s="66"/>
      <c r="B8" s="67" t="s">
        <v>7</v>
      </c>
      <c r="C8" s="62"/>
      <c r="D8" s="62"/>
      <c r="E8" s="62"/>
      <c r="F8" s="62"/>
      <c r="G8" s="41"/>
      <c r="H8" s="41"/>
      <c r="I8" s="41"/>
      <c r="J8" s="52"/>
      <c r="K8" s="34"/>
    </row>
    <row r="9" spans="1:11" ht="12.75">
      <c r="A9" s="152">
        <v>6010</v>
      </c>
      <c r="B9" s="153" t="s">
        <v>8</v>
      </c>
      <c r="C9" s="154"/>
      <c r="D9" s="155"/>
      <c r="E9" s="85"/>
      <c r="F9" s="58"/>
      <c r="G9" s="9"/>
      <c r="H9" s="10"/>
      <c r="I9" s="72">
        <f>SUM(E9:H9)</f>
        <v>0</v>
      </c>
      <c r="J9" s="52"/>
      <c r="K9" s="34"/>
    </row>
    <row r="10" spans="1:11" ht="12.75">
      <c r="A10" s="104">
        <v>6011</v>
      </c>
      <c r="B10" s="105" t="s">
        <v>9</v>
      </c>
      <c r="C10" s="106"/>
      <c r="D10" s="107"/>
      <c r="E10" s="47"/>
      <c r="F10" s="59"/>
      <c r="G10" s="12"/>
      <c r="H10" s="13"/>
      <c r="I10" s="28">
        <f>SUM(E10:H10)</f>
        <v>0</v>
      </c>
      <c r="J10" s="52"/>
      <c r="K10" s="34"/>
    </row>
    <row r="11" spans="1:11" ht="12.75">
      <c r="A11" s="104">
        <v>6012</v>
      </c>
      <c r="B11" s="105" t="s">
        <v>10</v>
      </c>
      <c r="C11" s="106"/>
      <c r="D11" s="107"/>
      <c r="E11" s="47"/>
      <c r="F11" s="59"/>
      <c r="G11" s="12"/>
      <c r="H11" s="13"/>
      <c r="I11" s="28">
        <f aca="true" t="shared" si="0" ref="I11:I39">SUM(E11:H11)</f>
        <v>0</v>
      </c>
      <c r="J11" s="52"/>
      <c r="K11" s="34"/>
    </row>
    <row r="12" spans="1:11" ht="12.75">
      <c r="A12" s="104">
        <v>6013</v>
      </c>
      <c r="B12" s="105" t="s">
        <v>164</v>
      </c>
      <c r="C12" s="106"/>
      <c r="D12" s="107"/>
      <c r="E12" s="47"/>
      <c r="F12" s="59"/>
      <c r="G12" s="12"/>
      <c r="H12" s="13"/>
      <c r="I12" s="28">
        <f t="shared" si="0"/>
        <v>0</v>
      </c>
      <c r="J12" s="52"/>
      <c r="K12" s="34"/>
    </row>
    <row r="13" spans="1:11" ht="12.75">
      <c r="A13" s="104">
        <v>6014</v>
      </c>
      <c r="B13" s="105" t="s">
        <v>11</v>
      </c>
      <c r="C13" s="106"/>
      <c r="D13" s="107"/>
      <c r="E13" s="47"/>
      <c r="F13" s="59"/>
      <c r="G13" s="12"/>
      <c r="H13" s="13"/>
      <c r="I13" s="28">
        <f t="shared" si="0"/>
        <v>0</v>
      </c>
      <c r="J13" s="52"/>
      <c r="K13" s="34"/>
    </row>
    <row r="14" spans="1:11" ht="12.75">
      <c r="A14" s="104">
        <v>6019</v>
      </c>
      <c r="B14" s="105" t="s">
        <v>12</v>
      </c>
      <c r="C14" s="106"/>
      <c r="D14" s="107"/>
      <c r="E14" s="47"/>
      <c r="F14" s="59"/>
      <c r="G14" s="12"/>
      <c r="H14" s="13"/>
      <c r="I14" s="28">
        <f t="shared" si="0"/>
        <v>0</v>
      </c>
      <c r="J14" s="52"/>
      <c r="K14" s="34"/>
    </row>
    <row r="15" spans="1:11" ht="12.75">
      <c r="A15" s="128" t="s">
        <v>165</v>
      </c>
      <c r="B15" s="129" t="s">
        <v>14</v>
      </c>
      <c r="C15" s="130"/>
      <c r="D15" s="131"/>
      <c r="E15" s="171">
        <f>SUM(E9:E14)</f>
        <v>0</v>
      </c>
      <c r="F15" s="132">
        <f>SUM(F9:F14)</f>
        <v>0</v>
      </c>
      <c r="G15" s="15">
        <f>SUM(G9:G14)</f>
        <v>0</v>
      </c>
      <c r="H15" s="16">
        <f>SUM(H9:H14)</f>
        <v>0</v>
      </c>
      <c r="I15" s="28">
        <f>SUM(E15:H15)</f>
        <v>0</v>
      </c>
      <c r="J15" s="52"/>
      <c r="K15" s="34"/>
    </row>
    <row r="16" spans="1:11" ht="12.75">
      <c r="A16" s="104">
        <v>6090</v>
      </c>
      <c r="B16" s="105" t="s">
        <v>30</v>
      </c>
      <c r="C16" s="106"/>
      <c r="D16" s="107"/>
      <c r="E16" s="47"/>
      <c r="F16" s="59"/>
      <c r="G16" s="12"/>
      <c r="H16" s="13"/>
      <c r="I16" s="28">
        <f t="shared" si="0"/>
        <v>0</v>
      </c>
      <c r="J16" s="52"/>
      <c r="K16" s="34"/>
    </row>
    <row r="17" spans="1:11" ht="12.75">
      <c r="A17" s="104">
        <v>6091</v>
      </c>
      <c r="B17" s="105" t="s">
        <v>31</v>
      </c>
      <c r="C17" s="106"/>
      <c r="D17" s="107"/>
      <c r="E17" s="47"/>
      <c r="F17" s="59"/>
      <c r="G17" s="12"/>
      <c r="H17" s="13"/>
      <c r="I17" s="28">
        <f t="shared" si="0"/>
        <v>0</v>
      </c>
      <c r="J17" s="52"/>
      <c r="K17" s="34"/>
    </row>
    <row r="18" spans="1:11" ht="12.75">
      <c r="A18" s="104">
        <v>6092</v>
      </c>
      <c r="B18" s="105" t="s">
        <v>166</v>
      </c>
      <c r="C18" s="106"/>
      <c r="D18" s="107"/>
      <c r="E18" s="47"/>
      <c r="F18" s="59"/>
      <c r="G18" s="12"/>
      <c r="H18" s="13"/>
      <c r="I18" s="28">
        <f t="shared" si="0"/>
        <v>0</v>
      </c>
      <c r="J18" s="52"/>
      <c r="K18" s="34"/>
    </row>
    <row r="19" spans="1:11" ht="12.75">
      <c r="A19" s="104">
        <v>6093</v>
      </c>
      <c r="B19" s="105" t="s">
        <v>32</v>
      </c>
      <c r="C19" s="106"/>
      <c r="D19" s="107"/>
      <c r="E19" s="47"/>
      <c r="F19" s="59"/>
      <c r="G19" s="12"/>
      <c r="H19" s="13"/>
      <c r="I19" s="28">
        <f t="shared" si="0"/>
        <v>0</v>
      </c>
      <c r="J19" s="52"/>
      <c r="K19" s="34"/>
    </row>
    <row r="20" spans="1:11" ht="12.75">
      <c r="A20" s="104">
        <v>6094</v>
      </c>
      <c r="B20" s="105" t="s">
        <v>167</v>
      </c>
      <c r="C20" s="106"/>
      <c r="D20" s="107"/>
      <c r="E20" s="47"/>
      <c r="F20" s="59"/>
      <c r="G20" s="12"/>
      <c r="H20" s="13"/>
      <c r="I20" s="28">
        <f t="shared" si="0"/>
        <v>0</v>
      </c>
      <c r="J20" s="52"/>
      <c r="K20" s="34"/>
    </row>
    <row r="21" spans="1:11" ht="12.75">
      <c r="A21" s="104">
        <v>6095</v>
      </c>
      <c r="B21" s="105" t="s">
        <v>33</v>
      </c>
      <c r="C21" s="106"/>
      <c r="D21" s="107"/>
      <c r="E21" s="47"/>
      <c r="F21" s="59"/>
      <c r="G21" s="12"/>
      <c r="H21" s="13"/>
      <c r="I21" s="28">
        <f t="shared" si="0"/>
        <v>0</v>
      </c>
      <c r="J21" s="52"/>
      <c r="K21" s="34"/>
    </row>
    <row r="22" spans="1:11" ht="12.75">
      <c r="A22" s="104">
        <v>6096</v>
      </c>
      <c r="B22" s="105" t="s">
        <v>168</v>
      </c>
      <c r="C22" s="106"/>
      <c r="D22" s="107"/>
      <c r="E22" s="47"/>
      <c r="F22" s="59"/>
      <c r="G22" s="12"/>
      <c r="H22" s="13"/>
      <c r="I22" s="28">
        <f t="shared" si="0"/>
        <v>0</v>
      </c>
      <c r="J22" s="52"/>
      <c r="K22" s="34"/>
    </row>
    <row r="23" spans="1:11" ht="12.75">
      <c r="A23" s="104">
        <v>6097</v>
      </c>
      <c r="B23" s="105" t="s">
        <v>169</v>
      </c>
      <c r="C23" s="106"/>
      <c r="D23" s="107"/>
      <c r="E23" s="47"/>
      <c r="F23" s="59"/>
      <c r="G23" s="12"/>
      <c r="H23" s="13"/>
      <c r="I23" s="28">
        <f t="shared" si="0"/>
        <v>0</v>
      </c>
      <c r="J23" s="52"/>
      <c r="K23" s="34"/>
    </row>
    <row r="24" spans="1:11" ht="12.75">
      <c r="A24" s="104">
        <v>6099</v>
      </c>
      <c r="B24" s="105" t="s">
        <v>34</v>
      </c>
      <c r="C24" s="106"/>
      <c r="D24" s="107"/>
      <c r="E24" s="47"/>
      <c r="F24" s="59"/>
      <c r="G24" s="12"/>
      <c r="H24" s="13"/>
      <c r="I24" s="28">
        <f t="shared" si="0"/>
        <v>0</v>
      </c>
      <c r="J24" s="52"/>
      <c r="K24" s="34"/>
    </row>
    <row r="25" spans="1:11" ht="12.75">
      <c r="A25" s="128" t="s">
        <v>170</v>
      </c>
      <c r="B25" s="129" t="s">
        <v>36</v>
      </c>
      <c r="C25" s="130"/>
      <c r="D25" s="131"/>
      <c r="E25" s="171">
        <f>SUM(E16:E24)</f>
        <v>0</v>
      </c>
      <c r="F25" s="132">
        <f>SUM(F16:F24)</f>
        <v>0</v>
      </c>
      <c r="G25" s="15">
        <f>SUM(G16:G24)</f>
        <v>0</v>
      </c>
      <c r="H25" s="17">
        <f>SUM(H16:H24)</f>
        <v>0</v>
      </c>
      <c r="I25" s="28">
        <f>SUM(E25:H25)</f>
        <v>0</v>
      </c>
      <c r="J25" s="52"/>
      <c r="K25" s="34"/>
    </row>
    <row r="26" spans="1:11" ht="12.75">
      <c r="A26" s="104">
        <v>6110</v>
      </c>
      <c r="B26" s="105" t="s">
        <v>37</v>
      </c>
      <c r="C26" s="106"/>
      <c r="D26" s="107"/>
      <c r="E26" s="47"/>
      <c r="F26" s="59"/>
      <c r="G26" s="12"/>
      <c r="H26" s="13"/>
      <c r="I26" s="28">
        <f t="shared" si="0"/>
        <v>0</v>
      </c>
      <c r="J26" s="52"/>
      <c r="K26" s="34"/>
    </row>
    <row r="27" spans="1:11" ht="12.75">
      <c r="A27" s="104">
        <v>6111</v>
      </c>
      <c r="B27" s="105" t="s">
        <v>38</v>
      </c>
      <c r="C27" s="106"/>
      <c r="D27" s="107"/>
      <c r="E27" s="47"/>
      <c r="F27" s="59"/>
      <c r="G27" s="12"/>
      <c r="H27" s="13"/>
      <c r="I27" s="28">
        <f t="shared" si="0"/>
        <v>0</v>
      </c>
      <c r="J27" s="52"/>
      <c r="K27" s="34"/>
    </row>
    <row r="28" spans="1:11" ht="12.75">
      <c r="A28" s="104">
        <v>6112</v>
      </c>
      <c r="B28" s="105" t="s">
        <v>39</v>
      </c>
      <c r="C28" s="106"/>
      <c r="D28" s="107"/>
      <c r="E28" s="47"/>
      <c r="F28" s="59"/>
      <c r="G28" s="12"/>
      <c r="H28" s="13"/>
      <c r="I28" s="28">
        <f t="shared" si="0"/>
        <v>0</v>
      </c>
      <c r="J28" s="52"/>
      <c r="K28" s="34"/>
    </row>
    <row r="29" spans="1:11" ht="12.75">
      <c r="A29" s="104">
        <v>6113</v>
      </c>
      <c r="B29" s="105" t="s">
        <v>40</v>
      </c>
      <c r="C29" s="106"/>
      <c r="D29" s="107"/>
      <c r="E29" s="47"/>
      <c r="F29" s="59"/>
      <c r="G29" s="12"/>
      <c r="H29" s="13"/>
      <c r="I29" s="28">
        <f t="shared" si="0"/>
        <v>0</v>
      </c>
      <c r="J29" s="52"/>
      <c r="K29" s="34"/>
    </row>
    <row r="30" spans="1:11" ht="12.75">
      <c r="A30" s="104">
        <v>6114</v>
      </c>
      <c r="B30" s="105" t="s">
        <v>41</v>
      </c>
      <c r="C30" s="106"/>
      <c r="D30" s="107"/>
      <c r="E30" s="47"/>
      <c r="F30" s="59"/>
      <c r="G30" s="12"/>
      <c r="H30" s="13"/>
      <c r="I30" s="28">
        <f t="shared" si="0"/>
        <v>0</v>
      </c>
      <c r="J30" s="52"/>
      <c r="K30" s="34"/>
    </row>
    <row r="31" spans="1:11" ht="12.75">
      <c r="A31" s="104">
        <v>6115</v>
      </c>
      <c r="B31" s="105" t="s">
        <v>42</v>
      </c>
      <c r="C31" s="106"/>
      <c r="D31" s="107"/>
      <c r="E31" s="47"/>
      <c r="F31" s="59"/>
      <c r="G31" s="12"/>
      <c r="H31" s="13"/>
      <c r="I31" s="28">
        <f t="shared" si="0"/>
        <v>0</v>
      </c>
      <c r="J31" s="52"/>
      <c r="K31" s="34"/>
    </row>
    <row r="32" spans="1:11" ht="12.75">
      <c r="A32" s="104">
        <v>6116</v>
      </c>
      <c r="B32" s="105" t="s">
        <v>43</v>
      </c>
      <c r="C32" s="106"/>
      <c r="D32" s="107"/>
      <c r="E32" s="47"/>
      <c r="F32" s="59"/>
      <c r="G32" s="12"/>
      <c r="H32" s="13"/>
      <c r="I32" s="28">
        <f t="shared" si="0"/>
        <v>0</v>
      </c>
      <c r="J32" s="52"/>
      <c r="K32" s="34"/>
    </row>
    <row r="33" spans="1:11" ht="12.75">
      <c r="A33" s="104">
        <v>6117</v>
      </c>
      <c r="B33" s="105" t="s">
        <v>171</v>
      </c>
      <c r="C33" s="106"/>
      <c r="D33" s="107"/>
      <c r="E33" s="47"/>
      <c r="F33" s="59"/>
      <c r="G33" s="12"/>
      <c r="H33" s="13"/>
      <c r="I33" s="28">
        <f t="shared" si="0"/>
        <v>0</v>
      </c>
      <c r="J33" s="52"/>
      <c r="K33" s="34"/>
    </row>
    <row r="34" spans="1:11" ht="12.75">
      <c r="A34" s="104">
        <v>6119</v>
      </c>
      <c r="B34" s="105" t="s">
        <v>44</v>
      </c>
      <c r="C34" s="106"/>
      <c r="D34" s="107"/>
      <c r="E34" s="47"/>
      <c r="F34" s="59"/>
      <c r="G34" s="12"/>
      <c r="H34" s="13"/>
      <c r="I34" s="28">
        <f t="shared" si="0"/>
        <v>0</v>
      </c>
      <c r="J34" s="52"/>
      <c r="K34" s="34"/>
    </row>
    <row r="35" spans="1:11" ht="12.75">
      <c r="A35" s="128" t="s">
        <v>172</v>
      </c>
      <c r="B35" s="129" t="s">
        <v>46</v>
      </c>
      <c r="C35" s="130"/>
      <c r="D35" s="131"/>
      <c r="E35" s="171">
        <f>SUM(E26:E34)</f>
        <v>0</v>
      </c>
      <c r="F35" s="132">
        <f>SUM(F26:F34)</f>
        <v>0</v>
      </c>
      <c r="G35" s="15">
        <f>SUM(G26:G34)</f>
        <v>0</v>
      </c>
      <c r="H35" s="17">
        <f>SUM(H26:H34)</f>
        <v>0</v>
      </c>
      <c r="I35" s="28">
        <f>SUM(E35:H35)</f>
        <v>0</v>
      </c>
      <c r="J35" s="52"/>
      <c r="K35" s="34"/>
    </row>
    <row r="36" spans="1:11" ht="12.75">
      <c r="A36" s="104">
        <v>6130</v>
      </c>
      <c r="B36" s="105" t="s">
        <v>47</v>
      </c>
      <c r="C36" s="106"/>
      <c r="D36" s="107"/>
      <c r="E36" s="47"/>
      <c r="F36" s="59"/>
      <c r="G36" s="12"/>
      <c r="H36" s="13"/>
      <c r="I36" s="28">
        <f t="shared" si="0"/>
        <v>0</v>
      </c>
      <c r="J36" s="52"/>
      <c r="K36" s="34"/>
    </row>
    <row r="37" spans="1:11" ht="12.75">
      <c r="A37" s="104">
        <v>6131</v>
      </c>
      <c r="B37" s="105" t="s">
        <v>48</v>
      </c>
      <c r="C37" s="106"/>
      <c r="D37" s="107"/>
      <c r="E37" s="47"/>
      <c r="F37" s="59"/>
      <c r="G37" s="12"/>
      <c r="H37" s="13"/>
      <c r="I37" s="28">
        <f t="shared" si="0"/>
        <v>0</v>
      </c>
      <c r="J37" s="52"/>
      <c r="K37" s="34"/>
    </row>
    <row r="38" spans="1:11" ht="12.75">
      <c r="A38" s="104">
        <v>6132</v>
      </c>
      <c r="B38" s="105" t="s">
        <v>49</v>
      </c>
      <c r="C38" s="106"/>
      <c r="D38" s="107"/>
      <c r="E38" s="47"/>
      <c r="F38" s="59"/>
      <c r="G38" s="12"/>
      <c r="H38" s="13"/>
      <c r="I38" s="28">
        <f t="shared" si="0"/>
        <v>0</v>
      </c>
      <c r="J38" s="52"/>
      <c r="K38" s="34"/>
    </row>
    <row r="39" spans="1:11" ht="12.75">
      <c r="A39" s="104">
        <v>6139</v>
      </c>
      <c r="B39" s="105" t="s">
        <v>50</v>
      </c>
      <c r="C39" s="106"/>
      <c r="D39" s="107"/>
      <c r="E39" s="47"/>
      <c r="F39" s="59"/>
      <c r="G39" s="12"/>
      <c r="H39" s="13"/>
      <c r="I39" s="28">
        <f t="shared" si="0"/>
        <v>0</v>
      </c>
      <c r="J39" s="52"/>
      <c r="K39" s="34"/>
    </row>
    <row r="40" spans="1:11" ht="12.75">
      <c r="A40" s="128" t="s">
        <v>173</v>
      </c>
      <c r="B40" s="129" t="s">
        <v>52</v>
      </c>
      <c r="C40" s="130"/>
      <c r="D40" s="131"/>
      <c r="E40" s="171">
        <f>SUM(E36:E39)</f>
        <v>0</v>
      </c>
      <c r="F40" s="132">
        <f>SUM(F36:F39)</f>
        <v>0</v>
      </c>
      <c r="G40" s="15">
        <f>SUM(G36:G39)</f>
        <v>0</v>
      </c>
      <c r="H40" s="17">
        <f>SUM(H36:H39)</f>
        <v>0</v>
      </c>
      <c r="I40" s="28">
        <f>SUM(E40:H40)</f>
        <v>0</v>
      </c>
      <c r="J40" s="52"/>
      <c r="K40" s="34"/>
    </row>
    <row r="41" spans="1:11" ht="12.75">
      <c r="A41" s="104">
        <v>6152</v>
      </c>
      <c r="B41" s="105" t="s">
        <v>174</v>
      </c>
      <c r="C41" s="106"/>
      <c r="D41" s="107"/>
      <c r="E41" s="47"/>
      <c r="F41" s="59"/>
      <c r="G41" s="12"/>
      <c r="H41" s="13"/>
      <c r="I41" s="28">
        <f>SUM(E41:H41)</f>
        <v>0</v>
      </c>
      <c r="J41" s="52"/>
      <c r="K41" s="34"/>
    </row>
    <row r="42" spans="1:11" ht="12.75">
      <c r="A42" s="104">
        <v>6153</v>
      </c>
      <c r="B42" s="105" t="s">
        <v>175</v>
      </c>
      <c r="C42" s="106"/>
      <c r="D42" s="107"/>
      <c r="E42" s="47"/>
      <c r="F42" s="59"/>
      <c r="G42" s="12"/>
      <c r="H42" s="13"/>
      <c r="I42" s="28">
        <f>SUM(E42:H42)</f>
        <v>0</v>
      </c>
      <c r="J42" s="52"/>
      <c r="K42" s="34"/>
    </row>
    <row r="43" spans="1:11" ht="12.75">
      <c r="A43" s="104">
        <v>6156</v>
      </c>
      <c r="B43" s="105" t="s">
        <v>53</v>
      </c>
      <c r="C43" s="106"/>
      <c r="D43" s="107"/>
      <c r="E43" s="47"/>
      <c r="F43" s="59"/>
      <c r="G43" s="12"/>
      <c r="H43" s="13"/>
      <c r="I43" s="28">
        <f>SUM(E43:H43)</f>
        <v>0</v>
      </c>
      <c r="J43" s="52"/>
      <c r="K43" s="34"/>
    </row>
    <row r="44" spans="1:11" ht="12.75">
      <c r="A44" s="104">
        <v>6159</v>
      </c>
      <c r="B44" s="105" t="s">
        <v>54</v>
      </c>
      <c r="C44" s="106"/>
      <c r="D44" s="107"/>
      <c r="E44" s="47"/>
      <c r="F44" s="59"/>
      <c r="G44" s="12"/>
      <c r="H44" s="13"/>
      <c r="I44" s="28">
        <f>SUM(E44:H44)</f>
        <v>0</v>
      </c>
      <c r="J44" s="52"/>
      <c r="K44" s="34"/>
    </row>
    <row r="45" spans="1:11" ht="12.75">
      <c r="A45" s="128" t="s">
        <v>176</v>
      </c>
      <c r="B45" s="129" t="s">
        <v>56</v>
      </c>
      <c r="C45" s="130"/>
      <c r="D45" s="131"/>
      <c r="E45" s="171">
        <f>SUM(E41:E44)</f>
        <v>0</v>
      </c>
      <c r="F45" s="132">
        <f>SUM(F41:F44)</f>
        <v>0</v>
      </c>
      <c r="G45" s="15">
        <f>SUM(G41:G44)</f>
        <v>0</v>
      </c>
      <c r="H45" s="17">
        <f>SUM(H41:H44)</f>
        <v>0</v>
      </c>
      <c r="I45" s="28">
        <f aca="true" t="shared" si="1" ref="I45:I56">SUM(E45:H45)</f>
        <v>0</v>
      </c>
      <c r="J45" s="52"/>
      <c r="K45" s="34"/>
    </row>
    <row r="46" spans="1:11" ht="12.75">
      <c r="A46" s="104">
        <v>6170</v>
      </c>
      <c r="B46" s="105" t="s">
        <v>57</v>
      </c>
      <c r="C46" s="106"/>
      <c r="D46" s="107"/>
      <c r="E46" s="47"/>
      <c r="F46" s="59"/>
      <c r="G46" s="12"/>
      <c r="H46" s="13"/>
      <c r="I46" s="28">
        <f t="shared" si="1"/>
        <v>0</v>
      </c>
      <c r="J46" s="52"/>
      <c r="K46" s="34"/>
    </row>
    <row r="47" spans="1:11" ht="12.75">
      <c r="A47" s="104">
        <v>6171</v>
      </c>
      <c r="B47" s="105" t="s">
        <v>58</v>
      </c>
      <c r="C47" s="106"/>
      <c r="D47" s="107"/>
      <c r="E47" s="47"/>
      <c r="F47" s="59"/>
      <c r="G47" s="12"/>
      <c r="H47" s="13"/>
      <c r="I47" s="28">
        <f t="shared" si="1"/>
        <v>0</v>
      </c>
      <c r="J47" s="52"/>
      <c r="K47" s="34"/>
    </row>
    <row r="48" spans="1:11" ht="12.75">
      <c r="A48" s="104">
        <v>6172</v>
      </c>
      <c r="B48" s="105" t="s">
        <v>59</v>
      </c>
      <c r="C48" s="106"/>
      <c r="D48" s="107"/>
      <c r="E48" s="47"/>
      <c r="F48" s="59"/>
      <c r="G48" s="12"/>
      <c r="H48" s="13"/>
      <c r="I48" s="28">
        <f t="shared" si="1"/>
        <v>0</v>
      </c>
      <c r="J48" s="52"/>
      <c r="K48" s="34"/>
    </row>
    <row r="49" spans="1:11" ht="12.75">
      <c r="A49" s="104">
        <v>6179</v>
      </c>
      <c r="B49" s="105" t="s">
        <v>60</v>
      </c>
      <c r="C49" s="106"/>
      <c r="D49" s="107"/>
      <c r="E49" s="47"/>
      <c r="F49" s="59"/>
      <c r="G49" s="12"/>
      <c r="H49" s="13"/>
      <c r="I49" s="28">
        <f t="shared" si="1"/>
        <v>0</v>
      </c>
      <c r="J49" s="52"/>
      <c r="K49" s="34"/>
    </row>
    <row r="50" spans="1:11" ht="12.75">
      <c r="A50" s="128" t="s">
        <v>177</v>
      </c>
      <c r="B50" s="318" t="s">
        <v>62</v>
      </c>
      <c r="C50" s="319"/>
      <c r="D50" s="320"/>
      <c r="E50" s="171">
        <f>SUM(E46:E49)</f>
        <v>0</v>
      </c>
      <c r="F50" s="132">
        <f>SUM(F46:F49)</f>
        <v>0</v>
      </c>
      <c r="G50" s="15">
        <f>SUM(G46:G49)</f>
        <v>0</v>
      </c>
      <c r="H50" s="17">
        <f>SUM(H46:H49)</f>
        <v>0</v>
      </c>
      <c r="I50" s="28">
        <f t="shared" si="1"/>
        <v>0</v>
      </c>
      <c r="J50" s="52"/>
      <c r="K50" s="34"/>
    </row>
    <row r="51" spans="1:11" ht="12.75">
      <c r="A51" s="185"/>
      <c r="B51" s="280"/>
      <c r="C51" s="281"/>
      <c r="D51" s="282"/>
      <c r="E51" s="47"/>
      <c r="F51" s="59"/>
      <c r="G51" s="12"/>
      <c r="H51" s="13"/>
      <c r="I51" s="28">
        <f t="shared" si="1"/>
        <v>0</v>
      </c>
      <c r="J51" s="52"/>
      <c r="K51" s="34"/>
    </row>
    <row r="52" spans="1:11" ht="12.75">
      <c r="A52" s="184"/>
      <c r="B52" s="285"/>
      <c r="C52" s="286"/>
      <c r="D52" s="287"/>
      <c r="E52" s="171">
        <f>SUM(E51)</f>
        <v>0</v>
      </c>
      <c r="F52" s="132">
        <f>SUM(F51)</f>
        <v>0</v>
      </c>
      <c r="G52" s="15">
        <f>SUM(G51)</f>
        <v>0</v>
      </c>
      <c r="H52" s="17">
        <f>SUM(H51)</f>
        <v>0</v>
      </c>
      <c r="I52" s="28">
        <f t="shared" si="1"/>
        <v>0</v>
      </c>
      <c r="J52" s="52"/>
      <c r="K52" s="34"/>
    </row>
    <row r="53" spans="1:11" ht="12.75">
      <c r="A53" s="104">
        <v>6270</v>
      </c>
      <c r="B53" s="105" t="s">
        <v>63</v>
      </c>
      <c r="C53" s="106"/>
      <c r="D53" s="107"/>
      <c r="E53" s="47"/>
      <c r="F53" s="59"/>
      <c r="G53" s="12"/>
      <c r="H53" s="13"/>
      <c r="I53" s="28">
        <f t="shared" si="1"/>
        <v>0</v>
      </c>
      <c r="J53" s="52"/>
      <c r="K53" s="34"/>
    </row>
    <row r="54" spans="1:11" ht="12.75">
      <c r="A54" s="104">
        <v>6271</v>
      </c>
      <c r="B54" s="105" t="s">
        <v>64</v>
      </c>
      <c r="C54" s="106"/>
      <c r="D54" s="107"/>
      <c r="E54" s="47"/>
      <c r="F54" s="59"/>
      <c r="G54" s="12"/>
      <c r="H54" s="13"/>
      <c r="I54" s="28">
        <f t="shared" si="1"/>
        <v>0</v>
      </c>
      <c r="J54" s="52"/>
      <c r="K54" s="34"/>
    </row>
    <row r="55" spans="1:11" ht="12.75">
      <c r="A55" s="104">
        <v>6279</v>
      </c>
      <c r="B55" s="105" t="s">
        <v>178</v>
      </c>
      <c r="C55" s="106"/>
      <c r="D55" s="107"/>
      <c r="E55" s="47"/>
      <c r="F55" s="59"/>
      <c r="G55" s="12"/>
      <c r="H55" s="13"/>
      <c r="I55" s="28">
        <f t="shared" si="1"/>
        <v>0</v>
      </c>
      <c r="J55" s="52"/>
      <c r="K55" s="34"/>
    </row>
    <row r="56" spans="1:11" ht="12.75">
      <c r="A56" s="128" t="s">
        <v>179</v>
      </c>
      <c r="B56" s="129" t="s">
        <v>67</v>
      </c>
      <c r="C56" s="130"/>
      <c r="D56" s="172"/>
      <c r="E56" s="171">
        <f>SUM(E53:E55)</f>
        <v>0</v>
      </c>
      <c r="F56" s="132">
        <f>SUM(F53:F55)</f>
        <v>0</v>
      </c>
      <c r="G56" s="15">
        <f>SUM(G53:G55)</f>
        <v>0</v>
      </c>
      <c r="H56" s="17">
        <f>SUM(H53:H55)</f>
        <v>0</v>
      </c>
      <c r="I56" s="28">
        <f t="shared" si="1"/>
        <v>0</v>
      </c>
      <c r="J56" s="52"/>
      <c r="K56" s="34"/>
    </row>
    <row r="57" spans="1:11" ht="13.5" thickBot="1">
      <c r="A57" s="109"/>
      <c r="B57" s="179"/>
      <c r="C57" s="180"/>
      <c r="D57" s="181"/>
      <c r="E57" s="114"/>
      <c r="F57" s="182"/>
      <c r="G57" s="18">
        <v>0</v>
      </c>
      <c r="H57" s="19">
        <v>0</v>
      </c>
      <c r="I57" s="73">
        <v>0</v>
      </c>
      <c r="J57" s="52"/>
      <c r="K57" s="34"/>
    </row>
    <row r="58" spans="1:11" ht="13.5" thickBot="1">
      <c r="A58" s="164" t="s">
        <v>180</v>
      </c>
      <c r="B58" s="165" t="s">
        <v>69</v>
      </c>
      <c r="C58" s="166"/>
      <c r="D58" s="167">
        <v>0</v>
      </c>
      <c r="E58" s="168">
        <f>SUM(E56,,E52,E50,E45,E40,E35,E25,E15)</f>
        <v>0</v>
      </c>
      <c r="F58" s="169">
        <f>SUM(F56,,F52,F50,F45,F40,F35,F25,F15)</f>
        <v>0</v>
      </c>
      <c r="G58" s="21" t="e">
        <f>SUM(#REF!,#REF!,G56,#REF!,#REF!,#REF!,G52,G50,G45,G40,G35,G25,G15)</f>
        <v>#REF!</v>
      </c>
      <c r="H58" s="22" t="e">
        <f>SUM(#REF!,#REF!,H56,#REF!,#REF!,#REF!,H52,H50,H45,H40,H35,H25,H15)</f>
        <v>#REF!</v>
      </c>
      <c r="I58" s="31" t="e">
        <f>SUM(E58:H58)</f>
        <v>#REF!</v>
      </c>
      <c r="J58" s="52"/>
      <c r="K58" s="34"/>
    </row>
    <row r="59" spans="1:11" ht="27.75" customHeight="1">
      <c r="A59" s="189"/>
      <c r="B59" s="265" t="s">
        <v>70</v>
      </c>
      <c r="C59" s="265"/>
      <c r="D59" s="266"/>
      <c r="E59" s="187" t="s">
        <v>218</v>
      </c>
      <c r="F59" s="188" t="s">
        <v>217</v>
      </c>
      <c r="G59" s="68"/>
      <c r="H59" s="68"/>
      <c r="I59" s="68"/>
      <c r="J59" s="52"/>
      <c r="K59" s="34"/>
    </row>
    <row r="60" spans="1:11" ht="12.75" customHeight="1">
      <c r="A60" s="186"/>
      <c r="B60" s="283"/>
      <c r="C60" s="283"/>
      <c r="D60" s="284"/>
      <c r="E60" s="190" t="s">
        <v>227</v>
      </c>
      <c r="F60" s="191" t="s">
        <v>227</v>
      </c>
      <c r="G60" s="69"/>
      <c r="H60" s="69"/>
      <c r="I60" s="69"/>
      <c r="J60" s="52"/>
      <c r="K60" s="34"/>
    </row>
    <row r="61" spans="1:11" ht="12.75">
      <c r="A61" s="156">
        <v>6550</v>
      </c>
      <c r="B61" s="105" t="s">
        <v>71</v>
      </c>
      <c r="C61" s="157"/>
      <c r="D61" s="158"/>
      <c r="E61" s="48"/>
      <c r="F61" s="35"/>
      <c r="G61" s="44"/>
      <c r="H61" s="27"/>
      <c r="I61" s="28">
        <f aca="true" t="shared" si="2" ref="I61:I96">SUM(E61:H61)</f>
        <v>0</v>
      </c>
      <c r="J61" s="52"/>
      <c r="K61" s="34"/>
    </row>
    <row r="62" spans="1:11" ht="12.75">
      <c r="A62" s="104" t="s">
        <v>181</v>
      </c>
      <c r="B62" s="105" t="s">
        <v>73</v>
      </c>
      <c r="C62" s="106"/>
      <c r="D62" s="119"/>
      <c r="E62" s="49"/>
      <c r="F62" s="32"/>
      <c r="G62" s="44"/>
      <c r="H62" s="27"/>
      <c r="I62" s="28">
        <f t="shared" si="2"/>
        <v>0</v>
      </c>
      <c r="J62" s="52"/>
      <c r="K62" s="34"/>
    </row>
    <row r="63" spans="1:11" ht="12.75">
      <c r="A63" s="104" t="s">
        <v>182</v>
      </c>
      <c r="B63" s="105" t="s">
        <v>75</v>
      </c>
      <c r="C63" s="106"/>
      <c r="D63" s="119"/>
      <c r="E63" s="49"/>
      <c r="F63" s="32"/>
      <c r="G63" s="44"/>
      <c r="H63" s="27"/>
      <c r="I63" s="28">
        <f t="shared" si="2"/>
        <v>0</v>
      </c>
      <c r="J63" s="52"/>
      <c r="K63" s="34"/>
    </row>
    <row r="64" spans="1:11" ht="12.75">
      <c r="A64" s="104" t="s">
        <v>183</v>
      </c>
      <c r="B64" s="105" t="s">
        <v>77</v>
      </c>
      <c r="C64" s="106"/>
      <c r="D64" s="119"/>
      <c r="E64" s="49"/>
      <c r="F64" s="32"/>
      <c r="G64" s="44"/>
      <c r="H64" s="27"/>
      <c r="I64" s="28">
        <f t="shared" si="2"/>
        <v>0</v>
      </c>
      <c r="J64" s="52"/>
      <c r="K64" s="34"/>
    </row>
    <row r="65" spans="1:11" ht="12.75">
      <c r="A65" s="104">
        <v>6551</v>
      </c>
      <c r="B65" s="105" t="s">
        <v>78</v>
      </c>
      <c r="C65" s="106"/>
      <c r="D65" s="119"/>
      <c r="E65" s="49"/>
      <c r="F65" s="32"/>
      <c r="G65" s="44"/>
      <c r="H65" s="27"/>
      <c r="I65" s="28">
        <f t="shared" si="2"/>
        <v>0</v>
      </c>
      <c r="J65" s="52"/>
      <c r="K65" s="34"/>
    </row>
    <row r="66" spans="1:11" ht="12.75">
      <c r="A66" s="104" t="s">
        <v>184</v>
      </c>
      <c r="B66" s="105" t="s">
        <v>80</v>
      </c>
      <c r="C66" s="106"/>
      <c r="D66" s="119"/>
      <c r="E66" s="49"/>
      <c r="F66" s="32"/>
      <c r="G66" s="44"/>
      <c r="H66" s="27"/>
      <c r="I66" s="28">
        <f t="shared" si="2"/>
        <v>0</v>
      </c>
      <c r="J66" s="52"/>
      <c r="K66" s="34"/>
    </row>
    <row r="67" spans="1:11" ht="12.75">
      <c r="A67" s="104" t="s">
        <v>185</v>
      </c>
      <c r="B67" s="105" t="s">
        <v>82</v>
      </c>
      <c r="C67" s="106"/>
      <c r="D67" s="119"/>
      <c r="E67" s="49"/>
      <c r="F67" s="32"/>
      <c r="G67" s="44"/>
      <c r="H67" s="27"/>
      <c r="I67" s="28">
        <f t="shared" si="2"/>
        <v>0</v>
      </c>
      <c r="J67" s="52"/>
      <c r="K67" s="34"/>
    </row>
    <row r="68" spans="1:11" ht="12.75">
      <c r="A68" s="104" t="s">
        <v>186</v>
      </c>
      <c r="B68" s="105" t="s">
        <v>187</v>
      </c>
      <c r="C68" s="106"/>
      <c r="D68" s="119"/>
      <c r="E68" s="49"/>
      <c r="F68" s="32"/>
      <c r="G68" s="44"/>
      <c r="H68" s="27"/>
      <c r="I68" s="28">
        <f t="shared" si="2"/>
        <v>0</v>
      </c>
      <c r="J68" s="52"/>
      <c r="K68" s="34"/>
    </row>
    <row r="69" spans="1:11" ht="12.75">
      <c r="A69" s="104">
        <v>6556</v>
      </c>
      <c r="B69" s="105" t="s">
        <v>85</v>
      </c>
      <c r="C69" s="106"/>
      <c r="D69" s="119"/>
      <c r="E69" s="49"/>
      <c r="F69" s="32"/>
      <c r="G69" s="44"/>
      <c r="H69" s="27"/>
      <c r="I69" s="28">
        <f t="shared" si="2"/>
        <v>0</v>
      </c>
      <c r="J69" s="52"/>
      <c r="K69" s="34"/>
    </row>
    <row r="70" spans="1:11" ht="12.75">
      <c r="A70" s="104">
        <v>6559</v>
      </c>
      <c r="B70" s="105" t="s">
        <v>86</v>
      </c>
      <c r="C70" s="106"/>
      <c r="D70" s="119"/>
      <c r="E70" s="49"/>
      <c r="F70" s="32"/>
      <c r="G70" s="44"/>
      <c r="H70" s="27"/>
      <c r="I70" s="28">
        <f t="shared" si="2"/>
        <v>0</v>
      </c>
      <c r="J70" s="52"/>
      <c r="K70" s="34"/>
    </row>
    <row r="71" spans="1:11" ht="12.75">
      <c r="A71" s="128" t="s">
        <v>188</v>
      </c>
      <c r="B71" s="129" t="s">
        <v>88</v>
      </c>
      <c r="C71" s="130"/>
      <c r="D71" s="131"/>
      <c r="E71" s="171">
        <f>SUM(E61:E70)</f>
        <v>0</v>
      </c>
      <c r="F71" s="171">
        <f>SUM(F61:F70)</f>
        <v>0</v>
      </c>
      <c r="G71" s="43">
        <f>SUM(G61:G70)</f>
        <v>0</v>
      </c>
      <c r="H71" s="17">
        <f>SUM(H61:H70)</f>
        <v>0</v>
      </c>
      <c r="I71" s="28">
        <f>SUM(E71:H71)</f>
        <v>0</v>
      </c>
      <c r="J71" s="52"/>
      <c r="K71" s="34"/>
    </row>
    <row r="72" spans="1:11" ht="12.75">
      <c r="A72" s="104">
        <v>6570</v>
      </c>
      <c r="B72" s="105" t="s">
        <v>89</v>
      </c>
      <c r="C72" s="106"/>
      <c r="D72" s="119"/>
      <c r="E72" s="49"/>
      <c r="F72" s="32"/>
      <c r="G72" s="44"/>
      <c r="H72" s="27"/>
      <c r="I72" s="28">
        <f t="shared" si="2"/>
        <v>0</v>
      </c>
      <c r="J72" s="52"/>
      <c r="K72" s="34"/>
    </row>
    <row r="73" spans="1:11" ht="12.75">
      <c r="A73" s="104" t="s">
        <v>189</v>
      </c>
      <c r="B73" s="105" t="s">
        <v>91</v>
      </c>
      <c r="C73" s="106"/>
      <c r="D73" s="119"/>
      <c r="E73" s="49"/>
      <c r="F73" s="32"/>
      <c r="G73" s="44"/>
      <c r="H73" s="27"/>
      <c r="I73" s="28">
        <f t="shared" si="2"/>
        <v>0</v>
      </c>
      <c r="J73" s="52"/>
      <c r="K73" s="34"/>
    </row>
    <row r="74" spans="1:11" ht="12.75">
      <c r="A74" s="104" t="s">
        <v>221</v>
      </c>
      <c r="B74" s="105" t="s">
        <v>92</v>
      </c>
      <c r="C74" s="106"/>
      <c r="D74" s="119"/>
      <c r="E74" s="49"/>
      <c r="F74" s="32"/>
      <c r="G74" s="44"/>
      <c r="H74" s="27"/>
      <c r="I74" s="28">
        <f t="shared" si="2"/>
        <v>0</v>
      </c>
      <c r="J74" s="52"/>
      <c r="K74" s="34"/>
    </row>
    <row r="75" spans="1:11" ht="12.75">
      <c r="A75" s="104" t="s">
        <v>190</v>
      </c>
      <c r="B75" s="105" t="s">
        <v>94</v>
      </c>
      <c r="C75" s="106"/>
      <c r="D75" s="119"/>
      <c r="E75" s="49"/>
      <c r="F75" s="32"/>
      <c r="G75" s="44"/>
      <c r="H75" s="27"/>
      <c r="I75" s="28">
        <f t="shared" si="2"/>
        <v>0</v>
      </c>
      <c r="J75" s="52"/>
      <c r="K75" s="34"/>
    </row>
    <row r="76" spans="1:11" ht="12.75">
      <c r="A76" s="104">
        <v>6571</v>
      </c>
      <c r="B76" s="105" t="s">
        <v>95</v>
      </c>
      <c r="C76" s="106"/>
      <c r="D76" s="119"/>
      <c r="E76" s="49"/>
      <c r="F76" s="32"/>
      <c r="G76" s="44"/>
      <c r="H76" s="27"/>
      <c r="I76" s="28">
        <f t="shared" si="2"/>
        <v>0</v>
      </c>
      <c r="J76" s="52"/>
      <c r="K76" s="34"/>
    </row>
    <row r="77" spans="1:11" ht="12.75">
      <c r="A77" s="104" t="s">
        <v>191</v>
      </c>
      <c r="B77" s="105" t="s">
        <v>97</v>
      </c>
      <c r="C77" s="106"/>
      <c r="D77" s="119"/>
      <c r="E77" s="49"/>
      <c r="F77" s="32"/>
      <c r="G77" s="44"/>
      <c r="H77" s="27"/>
      <c r="I77" s="28">
        <f t="shared" si="2"/>
        <v>0</v>
      </c>
      <c r="J77" s="52"/>
      <c r="K77" s="34"/>
    </row>
    <row r="78" spans="1:11" ht="12.75">
      <c r="A78" s="104" t="s">
        <v>192</v>
      </c>
      <c r="B78" s="105" t="s">
        <v>99</v>
      </c>
      <c r="C78" s="106"/>
      <c r="D78" s="119"/>
      <c r="E78" s="49"/>
      <c r="F78" s="32"/>
      <c r="G78" s="44"/>
      <c r="H78" s="27"/>
      <c r="I78" s="28">
        <f t="shared" si="2"/>
        <v>0</v>
      </c>
      <c r="J78" s="52"/>
      <c r="K78" s="34"/>
    </row>
    <row r="79" spans="1:11" ht="12.75">
      <c r="A79" s="104" t="s">
        <v>193</v>
      </c>
      <c r="B79" s="105" t="s">
        <v>101</v>
      </c>
      <c r="C79" s="106"/>
      <c r="D79" s="119"/>
      <c r="E79" s="49"/>
      <c r="F79" s="32"/>
      <c r="G79" s="44"/>
      <c r="H79" s="27"/>
      <c r="I79" s="28">
        <f t="shared" si="2"/>
        <v>0</v>
      </c>
      <c r="J79" s="52"/>
      <c r="K79" s="34"/>
    </row>
    <row r="80" spans="1:11" ht="12.75">
      <c r="A80" s="104">
        <v>6572</v>
      </c>
      <c r="B80" s="105" t="s">
        <v>102</v>
      </c>
      <c r="C80" s="106"/>
      <c r="D80" s="119"/>
      <c r="E80" s="49"/>
      <c r="F80" s="32"/>
      <c r="G80" s="44"/>
      <c r="H80" s="27"/>
      <c r="I80" s="28">
        <f t="shared" si="2"/>
        <v>0</v>
      </c>
      <c r="J80" s="52"/>
      <c r="K80" s="34"/>
    </row>
    <row r="81" spans="1:11" ht="12.75">
      <c r="A81" s="104" t="s">
        <v>194</v>
      </c>
      <c r="B81" s="105" t="s">
        <v>104</v>
      </c>
      <c r="C81" s="106"/>
      <c r="D81" s="119"/>
      <c r="E81" s="49"/>
      <c r="F81" s="32"/>
      <c r="G81" s="44"/>
      <c r="H81" s="27"/>
      <c r="I81" s="28">
        <f t="shared" si="2"/>
        <v>0</v>
      </c>
      <c r="J81" s="52"/>
      <c r="K81" s="34"/>
    </row>
    <row r="82" spans="1:11" ht="12.75">
      <c r="A82" s="104" t="s">
        <v>195</v>
      </c>
      <c r="B82" s="105" t="s">
        <v>106</v>
      </c>
      <c r="C82" s="106"/>
      <c r="D82" s="119"/>
      <c r="E82" s="49"/>
      <c r="F82" s="32"/>
      <c r="G82" s="44"/>
      <c r="H82" s="27"/>
      <c r="I82" s="28">
        <f t="shared" si="2"/>
        <v>0</v>
      </c>
      <c r="J82" s="52"/>
      <c r="K82" s="34"/>
    </row>
    <row r="83" spans="1:11" ht="12.75">
      <c r="A83" s="104" t="s">
        <v>196</v>
      </c>
      <c r="B83" s="105" t="s">
        <v>108</v>
      </c>
      <c r="C83" s="106"/>
      <c r="D83" s="119"/>
      <c r="E83" s="49"/>
      <c r="F83" s="32"/>
      <c r="G83" s="44"/>
      <c r="H83" s="27"/>
      <c r="I83" s="28">
        <f t="shared" si="2"/>
        <v>0</v>
      </c>
      <c r="J83" s="52"/>
      <c r="K83" s="34"/>
    </row>
    <row r="84" spans="1:11" ht="12.75">
      <c r="A84" s="104">
        <v>6573</v>
      </c>
      <c r="B84" s="105" t="s">
        <v>213</v>
      </c>
      <c r="C84" s="106"/>
      <c r="D84" s="119"/>
      <c r="E84" s="49"/>
      <c r="F84" s="32"/>
      <c r="G84" s="44"/>
      <c r="H84" s="27"/>
      <c r="I84" s="28"/>
      <c r="J84" s="52"/>
      <c r="K84" s="34"/>
    </row>
    <row r="85" spans="1:11" ht="12.75">
      <c r="A85" s="104">
        <v>6577</v>
      </c>
      <c r="B85" s="105" t="s">
        <v>109</v>
      </c>
      <c r="C85" s="106"/>
      <c r="D85" s="119"/>
      <c r="E85" s="49"/>
      <c r="F85" s="32"/>
      <c r="G85" s="44"/>
      <c r="H85" s="27"/>
      <c r="I85" s="28">
        <f t="shared" si="2"/>
        <v>0</v>
      </c>
      <c r="J85" s="52"/>
      <c r="K85" s="34"/>
    </row>
    <row r="86" spans="1:11" ht="12.75">
      <c r="A86" s="104">
        <v>6579</v>
      </c>
      <c r="B86" s="105" t="s">
        <v>110</v>
      </c>
      <c r="C86" s="106"/>
      <c r="D86" s="119"/>
      <c r="E86" s="49"/>
      <c r="F86" s="32"/>
      <c r="G86" s="44"/>
      <c r="H86" s="27"/>
      <c r="I86" s="28">
        <f t="shared" si="2"/>
        <v>0</v>
      </c>
      <c r="J86" s="52"/>
      <c r="K86" s="34"/>
    </row>
    <row r="87" spans="1:11" ht="12.75">
      <c r="A87" s="128" t="s">
        <v>197</v>
      </c>
      <c r="B87" s="129" t="s">
        <v>120</v>
      </c>
      <c r="C87" s="130"/>
      <c r="D87" s="131"/>
      <c r="E87" s="171">
        <f>SUM(E72:E86)</f>
        <v>0</v>
      </c>
      <c r="F87" s="171">
        <f>SUM(F72:F86)</f>
        <v>0</v>
      </c>
      <c r="G87" s="43">
        <f>SUM(G72:G86)</f>
        <v>0</v>
      </c>
      <c r="H87" s="17">
        <f>SUM(H72:H86)</f>
        <v>0</v>
      </c>
      <c r="I87" s="28">
        <f t="shared" si="2"/>
        <v>0</v>
      </c>
      <c r="J87" s="52"/>
      <c r="K87" s="34"/>
    </row>
    <row r="88" spans="1:11" ht="12.75">
      <c r="A88" s="159">
        <v>6730</v>
      </c>
      <c r="B88" s="105" t="s">
        <v>144</v>
      </c>
      <c r="C88" s="105"/>
      <c r="D88" s="160"/>
      <c r="E88" s="203"/>
      <c r="F88" s="204"/>
      <c r="G88" s="15"/>
      <c r="H88" s="17"/>
      <c r="I88" s="28"/>
      <c r="J88" s="52"/>
      <c r="K88" s="34"/>
    </row>
    <row r="89" spans="1:11" ht="12.75">
      <c r="A89" s="161">
        <v>6739</v>
      </c>
      <c r="B89" s="105" t="s">
        <v>145</v>
      </c>
      <c r="C89" s="162"/>
      <c r="D89" s="163"/>
      <c r="E89" s="205"/>
      <c r="F89" s="206"/>
      <c r="G89" s="15"/>
      <c r="H89" s="17"/>
      <c r="I89" s="28"/>
      <c r="J89" s="52"/>
      <c r="K89" s="34"/>
    </row>
    <row r="90" spans="1:12" ht="12.75">
      <c r="A90" s="128" t="s">
        <v>214</v>
      </c>
      <c r="B90" s="173" t="s">
        <v>147</v>
      </c>
      <c r="C90" s="130"/>
      <c r="D90" s="131"/>
      <c r="E90" s="171">
        <f>SUM(E88:E89)</f>
        <v>0</v>
      </c>
      <c r="F90" s="171">
        <f>SUM(F88:F89)</f>
        <v>0</v>
      </c>
      <c r="G90" s="15"/>
      <c r="H90" s="17"/>
      <c r="I90" s="28"/>
      <c r="J90" s="52"/>
      <c r="K90" s="93"/>
      <c r="L90" s="94"/>
    </row>
    <row r="91" spans="1:11" ht="12.75">
      <c r="A91" s="104">
        <v>6595</v>
      </c>
      <c r="B91" s="105" t="s">
        <v>121</v>
      </c>
      <c r="C91" s="106"/>
      <c r="D91" s="119"/>
      <c r="E91" s="49"/>
      <c r="F91" s="32"/>
      <c r="G91" s="44"/>
      <c r="H91" s="27"/>
      <c r="I91" s="28">
        <f t="shared" si="2"/>
        <v>0</v>
      </c>
      <c r="J91" s="52"/>
      <c r="K91" s="34"/>
    </row>
    <row r="92" spans="1:11" ht="12.75">
      <c r="A92" s="104">
        <v>6596</v>
      </c>
      <c r="B92" s="105" t="s">
        <v>122</v>
      </c>
      <c r="C92" s="106"/>
      <c r="D92" s="119"/>
      <c r="E92" s="49"/>
      <c r="F92" s="32"/>
      <c r="G92" s="44"/>
      <c r="H92" s="27"/>
      <c r="I92" s="28">
        <f t="shared" si="2"/>
        <v>0</v>
      </c>
      <c r="J92" s="52"/>
      <c r="K92" s="34"/>
    </row>
    <row r="93" spans="1:11" ht="12.75">
      <c r="A93" s="128" t="s">
        <v>198</v>
      </c>
      <c r="B93" s="129" t="s">
        <v>124</v>
      </c>
      <c r="C93" s="130"/>
      <c r="D93" s="131"/>
      <c r="E93" s="171">
        <f>SUM(E91:E92)</f>
        <v>0</v>
      </c>
      <c r="F93" s="171">
        <f>SUM(F91:F92)</f>
        <v>0</v>
      </c>
      <c r="G93" s="43">
        <f>SUM(G91:G92)</f>
        <v>0</v>
      </c>
      <c r="H93" s="17">
        <f>SUM(H91:H92)</f>
        <v>0</v>
      </c>
      <c r="I93" s="28">
        <f t="shared" si="2"/>
        <v>0</v>
      </c>
      <c r="J93" s="52"/>
      <c r="K93" s="34"/>
    </row>
    <row r="94" spans="1:11" ht="12.75">
      <c r="A94" s="104">
        <v>6614</v>
      </c>
      <c r="B94" s="105" t="s">
        <v>199</v>
      </c>
      <c r="C94" s="106"/>
      <c r="D94" s="107"/>
      <c r="E94" s="49"/>
      <c r="F94" s="32"/>
      <c r="G94" s="44"/>
      <c r="H94" s="27"/>
      <c r="I94" s="28">
        <f t="shared" si="2"/>
        <v>0</v>
      </c>
      <c r="J94" s="52"/>
      <c r="K94" s="34"/>
    </row>
    <row r="95" spans="1:11" ht="12.75">
      <c r="A95" s="104">
        <v>6615</v>
      </c>
      <c r="B95" s="105" t="s">
        <v>199</v>
      </c>
      <c r="C95" s="106"/>
      <c r="D95" s="107"/>
      <c r="E95" s="49"/>
      <c r="F95" s="32"/>
      <c r="G95" s="44"/>
      <c r="H95" s="27"/>
      <c r="I95" s="28">
        <f t="shared" si="2"/>
        <v>0</v>
      </c>
      <c r="J95" s="52"/>
      <c r="K95" s="34"/>
    </row>
    <row r="96" spans="1:11" ht="12.75">
      <c r="A96" s="104">
        <v>6619</v>
      </c>
      <c r="B96" s="105" t="s">
        <v>200</v>
      </c>
      <c r="C96" s="106"/>
      <c r="D96" s="107"/>
      <c r="E96" s="49"/>
      <c r="F96" s="32"/>
      <c r="G96" s="44"/>
      <c r="H96" s="27"/>
      <c r="I96" s="28">
        <f t="shared" si="2"/>
        <v>0</v>
      </c>
      <c r="J96" s="52"/>
      <c r="K96" s="34"/>
    </row>
    <row r="97" spans="1:11" ht="12.75">
      <c r="A97" s="128" t="s">
        <v>201</v>
      </c>
      <c r="B97" s="129" t="s">
        <v>202</v>
      </c>
      <c r="C97" s="130"/>
      <c r="D97" s="131"/>
      <c r="E97" s="171">
        <f>SUM(E94:E96)</f>
        <v>0</v>
      </c>
      <c r="F97" s="171">
        <f>SUM(F94:F96)</f>
        <v>0</v>
      </c>
      <c r="G97" s="43">
        <f>SUM(G94:G96)</f>
        <v>0</v>
      </c>
      <c r="H97" s="17">
        <f>SUM(H94:H96)</f>
        <v>0</v>
      </c>
      <c r="I97" s="28">
        <f aca="true" t="shared" si="3" ref="I97:I114">SUM(E97:H97)</f>
        <v>0</v>
      </c>
      <c r="J97" s="52"/>
      <c r="K97" s="34"/>
    </row>
    <row r="98" spans="1:11" ht="12.75">
      <c r="A98" s="104">
        <v>6631</v>
      </c>
      <c r="B98" s="105" t="s">
        <v>126</v>
      </c>
      <c r="C98" s="106"/>
      <c r="D98" s="107"/>
      <c r="E98" s="47"/>
      <c r="F98" s="47"/>
      <c r="G98" s="42"/>
      <c r="H98" s="13"/>
      <c r="I98" s="28">
        <f t="shared" si="3"/>
        <v>0</v>
      </c>
      <c r="J98" s="52"/>
      <c r="K98" s="34"/>
    </row>
    <row r="99" spans="1:11" ht="12.75">
      <c r="A99" s="104">
        <v>6632</v>
      </c>
      <c r="B99" s="105" t="s">
        <v>127</v>
      </c>
      <c r="C99" s="106"/>
      <c r="D99" s="107"/>
      <c r="E99" s="47"/>
      <c r="F99" s="47"/>
      <c r="G99" s="42"/>
      <c r="H99" s="13"/>
      <c r="I99" s="28">
        <f t="shared" si="3"/>
        <v>0</v>
      </c>
      <c r="J99" s="52"/>
      <c r="K99" s="34"/>
    </row>
    <row r="100" spans="1:11" ht="12.75">
      <c r="A100" s="104">
        <v>6639</v>
      </c>
      <c r="B100" s="105" t="s">
        <v>128</v>
      </c>
      <c r="C100" s="106"/>
      <c r="D100" s="107"/>
      <c r="E100" s="47"/>
      <c r="F100" s="47"/>
      <c r="G100" s="42"/>
      <c r="H100" s="13"/>
      <c r="I100" s="28">
        <f t="shared" si="3"/>
        <v>0</v>
      </c>
      <c r="J100" s="52"/>
      <c r="K100" s="34"/>
    </row>
    <row r="101" spans="1:11" ht="12.75">
      <c r="A101" s="128" t="s">
        <v>203</v>
      </c>
      <c r="B101" s="129" t="s">
        <v>130</v>
      </c>
      <c r="C101" s="130"/>
      <c r="D101" s="131"/>
      <c r="E101" s="171">
        <f>SUM(E98:E100)</f>
        <v>0</v>
      </c>
      <c r="F101" s="171">
        <f>SUM(F98:F100)</f>
        <v>0</v>
      </c>
      <c r="G101" s="43">
        <f>SUM(G98:G100)</f>
        <v>0</v>
      </c>
      <c r="H101" s="17">
        <f>SUM(H98:H100)</f>
        <v>0</v>
      </c>
      <c r="I101" s="28">
        <f t="shared" si="3"/>
        <v>0</v>
      </c>
      <c r="J101" s="52"/>
      <c r="K101" s="34"/>
    </row>
    <row r="102" spans="1:11" ht="12.75">
      <c r="A102" s="104">
        <v>6659</v>
      </c>
      <c r="B102" s="105" t="s">
        <v>132</v>
      </c>
      <c r="C102" s="106"/>
      <c r="D102" s="107"/>
      <c r="E102" s="95"/>
      <c r="F102" s="47"/>
      <c r="G102" s="42"/>
      <c r="H102" s="13"/>
      <c r="I102" s="28">
        <f t="shared" si="3"/>
        <v>0</v>
      </c>
      <c r="J102" s="52"/>
      <c r="K102" s="34"/>
    </row>
    <row r="103" spans="1:11" ht="12.75">
      <c r="A103" s="128" t="s">
        <v>204</v>
      </c>
      <c r="B103" s="129" t="s">
        <v>134</v>
      </c>
      <c r="C103" s="130"/>
      <c r="D103" s="131"/>
      <c r="E103" s="171">
        <f>SUM(E102:E102)</f>
        <v>0</v>
      </c>
      <c r="F103" s="171">
        <f>SUM(F102:F102)</f>
        <v>0</v>
      </c>
      <c r="G103" s="43">
        <f>SUM(G102:G102)</f>
        <v>0</v>
      </c>
      <c r="H103" s="17">
        <f>SUM(H102:H102)</f>
        <v>0</v>
      </c>
      <c r="I103" s="28">
        <f t="shared" si="3"/>
        <v>0</v>
      </c>
      <c r="J103" s="52"/>
      <c r="K103" s="34"/>
    </row>
    <row r="104" spans="1:11" ht="12.75">
      <c r="A104" s="104">
        <v>6670</v>
      </c>
      <c r="B104" s="105" t="s">
        <v>135</v>
      </c>
      <c r="C104" s="106"/>
      <c r="D104" s="107"/>
      <c r="E104" s="47"/>
      <c r="F104" s="47"/>
      <c r="G104" s="42"/>
      <c r="H104" s="13"/>
      <c r="I104" s="28">
        <f t="shared" si="3"/>
        <v>0</v>
      </c>
      <c r="J104" s="52"/>
      <c r="K104" s="34"/>
    </row>
    <row r="105" spans="1:11" ht="12.75">
      <c r="A105" s="104">
        <v>6679</v>
      </c>
      <c r="B105" s="105" t="s">
        <v>136</v>
      </c>
      <c r="C105" s="106"/>
      <c r="D105" s="107"/>
      <c r="E105" s="47"/>
      <c r="F105" s="47"/>
      <c r="G105" s="42"/>
      <c r="H105" s="13"/>
      <c r="I105" s="28">
        <f t="shared" si="3"/>
        <v>0</v>
      </c>
      <c r="J105" s="52"/>
      <c r="K105" s="34"/>
    </row>
    <row r="106" spans="1:11" ht="12.75">
      <c r="A106" s="128" t="s">
        <v>205</v>
      </c>
      <c r="B106" s="129" t="s">
        <v>138</v>
      </c>
      <c r="C106" s="130"/>
      <c r="D106" s="131"/>
      <c r="E106" s="171">
        <f>SUM(E104:E105)</f>
        <v>0</v>
      </c>
      <c r="F106" s="171">
        <f>SUM(F104:F105)</f>
        <v>0</v>
      </c>
      <c r="G106" s="43">
        <f>SUM(G104:G105)</f>
        <v>0</v>
      </c>
      <c r="H106" s="17">
        <f>SUM(H104:H105)</f>
        <v>0</v>
      </c>
      <c r="I106" s="28">
        <f t="shared" si="3"/>
        <v>0</v>
      </c>
      <c r="J106" s="52"/>
      <c r="K106" s="34"/>
    </row>
    <row r="107" spans="1:11" ht="12.75">
      <c r="A107" s="104">
        <v>6710</v>
      </c>
      <c r="B107" s="105" t="s">
        <v>139</v>
      </c>
      <c r="C107" s="106"/>
      <c r="D107" s="107"/>
      <c r="E107" s="47"/>
      <c r="F107" s="47"/>
      <c r="G107" s="42"/>
      <c r="H107" s="13"/>
      <c r="I107" s="28">
        <f t="shared" si="3"/>
        <v>0</v>
      </c>
      <c r="J107" s="52"/>
      <c r="K107" s="34"/>
    </row>
    <row r="108" spans="1:11" ht="12.75">
      <c r="A108" s="104">
        <v>6711</v>
      </c>
      <c r="B108" s="105" t="s">
        <v>140</v>
      </c>
      <c r="C108" s="106"/>
      <c r="D108" s="107"/>
      <c r="E108" s="47"/>
      <c r="F108" s="47"/>
      <c r="G108" s="42"/>
      <c r="H108" s="13"/>
      <c r="I108" s="28">
        <f t="shared" si="3"/>
        <v>0</v>
      </c>
      <c r="J108" s="52"/>
      <c r="K108" s="34"/>
    </row>
    <row r="109" spans="1:11" ht="12.75">
      <c r="A109" s="104">
        <v>6712</v>
      </c>
      <c r="B109" s="105" t="s">
        <v>141</v>
      </c>
      <c r="C109" s="106"/>
      <c r="D109" s="107"/>
      <c r="E109" s="47"/>
      <c r="F109" s="47"/>
      <c r="G109" s="42"/>
      <c r="H109" s="13"/>
      <c r="I109" s="28">
        <f t="shared" si="3"/>
        <v>0</v>
      </c>
      <c r="J109" s="52"/>
      <c r="K109" s="34"/>
    </row>
    <row r="110" spans="1:11" ht="12.75">
      <c r="A110" s="128" t="s">
        <v>206</v>
      </c>
      <c r="B110" s="129" t="s">
        <v>143</v>
      </c>
      <c r="C110" s="130"/>
      <c r="D110" s="131"/>
      <c r="E110" s="171">
        <f>SUM(E107:E109)</f>
        <v>0</v>
      </c>
      <c r="F110" s="171">
        <f>SUM(F107:F109)</f>
        <v>0</v>
      </c>
      <c r="G110" s="43">
        <f>SUM(G107:G109)</f>
        <v>0</v>
      </c>
      <c r="H110" s="17">
        <f>SUM(H107:H109)</f>
        <v>0</v>
      </c>
      <c r="I110" s="28">
        <f t="shared" si="3"/>
        <v>0</v>
      </c>
      <c r="J110" s="52"/>
      <c r="K110" s="34"/>
    </row>
    <row r="111" spans="1:11" ht="12.75">
      <c r="A111" s="104">
        <v>6750</v>
      </c>
      <c r="B111" s="105" t="s">
        <v>148</v>
      </c>
      <c r="C111" s="106"/>
      <c r="D111" s="107"/>
      <c r="E111" s="47">
        <v>0</v>
      </c>
      <c r="F111" s="47"/>
      <c r="G111" s="42"/>
      <c r="H111" s="13"/>
      <c r="I111" s="28">
        <f t="shared" si="3"/>
        <v>0</v>
      </c>
      <c r="J111" s="52"/>
      <c r="K111" s="34"/>
    </row>
    <row r="112" spans="1:11" ht="12.75">
      <c r="A112" s="104">
        <v>6751</v>
      </c>
      <c r="B112" s="105" t="s">
        <v>149</v>
      </c>
      <c r="C112" s="106"/>
      <c r="D112" s="107"/>
      <c r="E112" s="47"/>
      <c r="F112" s="47"/>
      <c r="G112" s="42"/>
      <c r="H112" s="13"/>
      <c r="I112" s="28">
        <f t="shared" si="3"/>
        <v>0</v>
      </c>
      <c r="J112" s="52"/>
      <c r="K112" s="34"/>
    </row>
    <row r="113" spans="1:11" ht="12.75">
      <c r="A113" s="104">
        <v>6759</v>
      </c>
      <c r="B113" s="105" t="s">
        <v>150</v>
      </c>
      <c r="C113" s="106"/>
      <c r="D113" s="107"/>
      <c r="E113" s="47"/>
      <c r="F113" s="47"/>
      <c r="G113" s="42"/>
      <c r="H113" s="13"/>
      <c r="I113" s="28">
        <f t="shared" si="3"/>
        <v>0</v>
      </c>
      <c r="J113" s="52"/>
      <c r="K113" s="34"/>
    </row>
    <row r="114" spans="1:11" ht="12.75">
      <c r="A114" s="128" t="s">
        <v>207</v>
      </c>
      <c r="B114" s="129" t="s">
        <v>152</v>
      </c>
      <c r="C114" s="130"/>
      <c r="D114" s="131"/>
      <c r="E114" s="171">
        <f>SUM(E111:E113)</f>
        <v>0</v>
      </c>
      <c r="F114" s="171">
        <f>SUM(F111:F113)</f>
        <v>0</v>
      </c>
      <c r="G114" s="43">
        <f>SUM(G111:G113)</f>
        <v>0</v>
      </c>
      <c r="H114" s="17">
        <f>SUM(H111:H113)</f>
        <v>0</v>
      </c>
      <c r="I114" s="28">
        <f t="shared" si="3"/>
        <v>0</v>
      </c>
      <c r="J114" s="52"/>
      <c r="K114" s="34"/>
    </row>
    <row r="115" spans="1:11" ht="13.5" thickBot="1">
      <c r="A115" s="121"/>
      <c r="B115" s="122"/>
      <c r="C115" s="174"/>
      <c r="D115" s="175"/>
      <c r="E115" s="176"/>
      <c r="F115" s="126"/>
      <c r="G115" s="45"/>
      <c r="H115" s="30"/>
      <c r="I115" s="28">
        <f>SUM(E115:H115)</f>
        <v>0</v>
      </c>
      <c r="J115" s="52"/>
      <c r="K115" s="34"/>
    </row>
    <row r="116" spans="1:11" ht="13.5" thickBot="1">
      <c r="A116" s="164" t="s">
        <v>208</v>
      </c>
      <c r="B116" s="165" t="s">
        <v>154</v>
      </c>
      <c r="C116" s="166"/>
      <c r="D116" s="167">
        <v>0</v>
      </c>
      <c r="E116" s="170">
        <f>SUM(,E114,,E110,,E106,,E103,E101,E97,E93,E87,E71,E90)</f>
        <v>0</v>
      </c>
      <c r="F116" s="170">
        <f>SUM(,F114,,F110,,F106,,F103,F101,F97,F93,F87,F71,F90)</f>
        <v>0</v>
      </c>
      <c r="G116" s="21" t="e">
        <f>SUM(#REF!,#REF!,#REF!,#REF!,#REF!,G114,#REF!,G110,#REF!,G106,#REF!,G103,G101,G97,G93,G87,G71,#REF!,#REF!)</f>
        <v>#REF!</v>
      </c>
      <c r="H116" s="22" t="e">
        <f>SUM(#REF!,#REF!,#REF!,#REF!,#REF!,H114,#REF!,H110,#REF!,H106,#REF!,H103,H101,H97,H93,H87,H71,#REF!,#REF!)</f>
        <v>#REF!</v>
      </c>
      <c r="I116" s="31" t="e">
        <f>SUM(E116:H116)</f>
        <v>#REF!</v>
      </c>
      <c r="J116" s="52"/>
      <c r="K116" s="34"/>
    </row>
    <row r="117" spans="1:11" ht="12.75">
      <c r="A117" s="195"/>
      <c r="B117" s="209" t="s">
        <v>222</v>
      </c>
      <c r="C117" s="209"/>
      <c r="D117" s="209"/>
      <c r="E117" s="196" t="str">
        <f>IF(E58=E116,"OK",IF(E58&lt;E116,"CHYBA",IF(E58&gt;E116,"CHYBA")))</f>
        <v>OK</v>
      </c>
      <c r="F117" s="196" t="str">
        <f>IF(F58=F116,"OK",IF(F58&lt;F116,"CHYBA",IF(F58&gt;F116,"CHYBA")))</f>
        <v>OK</v>
      </c>
      <c r="G117" s="194"/>
      <c r="H117" s="194"/>
      <c r="I117" s="194"/>
      <c r="J117" s="52"/>
      <c r="K117" s="34"/>
    </row>
    <row r="118" spans="1:11" ht="5.25" customHeight="1">
      <c r="A118" s="178"/>
      <c r="B118" s="177"/>
      <c r="C118" s="177"/>
      <c r="D118" s="177"/>
      <c r="E118" s="177"/>
      <c r="F118" s="177"/>
      <c r="G118" s="69"/>
      <c r="H118" s="69"/>
      <c r="I118" s="69"/>
      <c r="J118" s="52"/>
      <c r="K118" s="34"/>
    </row>
    <row r="119" spans="1:11" ht="19.5" customHeight="1">
      <c r="A119" s="70" t="s">
        <v>155</v>
      </c>
      <c r="B119" s="64"/>
      <c r="C119" s="311"/>
      <c r="D119" s="312"/>
      <c r="E119" s="65" t="s">
        <v>156</v>
      </c>
      <c r="F119" s="306"/>
      <c r="G119" s="306"/>
      <c r="H119" s="306"/>
      <c r="I119" s="306"/>
      <c r="J119" s="52"/>
      <c r="K119" s="34"/>
    </row>
    <row r="120" spans="1:11" ht="36.75" customHeight="1" thickBot="1">
      <c r="A120" s="207" t="s">
        <v>223</v>
      </c>
      <c r="B120" s="208"/>
      <c r="C120" s="313"/>
      <c r="D120" s="314"/>
      <c r="E120" s="71" t="s">
        <v>3</v>
      </c>
      <c r="F120" s="307"/>
      <c r="G120" s="307"/>
      <c r="H120" s="307"/>
      <c r="I120" s="307"/>
      <c r="J120" s="52"/>
      <c r="K120" s="34"/>
    </row>
    <row r="121" spans="1:11" ht="12.75">
      <c r="A121" s="46"/>
      <c r="B121" s="46"/>
      <c r="C121" s="55"/>
      <c r="D121" s="55"/>
      <c r="E121" s="55"/>
      <c r="F121" s="55"/>
      <c r="G121" s="54"/>
      <c r="H121" s="54"/>
      <c r="I121" s="54"/>
      <c r="K121" s="34"/>
    </row>
  </sheetData>
  <sheetProtection password="CC61" sheet="1" objects="1" scenarios="1" selectLockedCells="1"/>
  <mergeCells count="20">
    <mergeCell ref="A1:D2"/>
    <mergeCell ref="E1:F2"/>
    <mergeCell ref="F119:I119"/>
    <mergeCell ref="F120:I120"/>
    <mergeCell ref="C4:I4"/>
    <mergeCell ref="C119:D119"/>
    <mergeCell ref="C120:D120"/>
    <mergeCell ref="F5:F6"/>
    <mergeCell ref="E5:E6"/>
    <mergeCell ref="B50:D50"/>
    <mergeCell ref="B51:D51"/>
    <mergeCell ref="B117:D117"/>
    <mergeCell ref="B59:D60"/>
    <mergeCell ref="A120:B120"/>
    <mergeCell ref="B52:D52"/>
    <mergeCell ref="E3:F3"/>
    <mergeCell ref="A5:A7"/>
    <mergeCell ref="B5:C7"/>
    <mergeCell ref="B3:C3"/>
    <mergeCell ref="A4:B4"/>
  </mergeCells>
  <dataValidations count="2">
    <dataValidation allowBlank="1" showInputMessage="1" showErrorMessage="1" prompt="Zde lze doplnit náklady výše neuvedené, a to dle číselníku uvedeného v příloze č. 6. Pokynu č. R 1 - 2010  k vyhlášce č. 560/2006 Sb." sqref="B51:D52"/>
    <dataValidation allowBlank="1" showInputMessage="1" showErrorMessage="1" prompt="Zde je potřeba doplnit kód řádku opovídající následujícímu výběru, a to dle číselníku uvedeného v příloze č. 6. Pokynu č. R 1 - 2010  k vyhlášce č. 560/2006 Sb." sqref="A51:A52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scale="91" r:id="rId2"/>
  <headerFooter alignWithMargins="0">
    <oddHeader xml:space="preserve">&amp;R&amp;"Times New Roman,Obyčejné"Příloha č. 7 Zásad pro poskytování dotací z programu 134D220 </oddHeader>
  </headerFooter>
  <rowBreaks count="1" manualBreakCount="1">
    <brk id="5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milan.pokorny</dc:creator>
  <cp:keywords/>
  <dc:description/>
  <cp:lastModifiedBy>Administrator</cp:lastModifiedBy>
  <cp:lastPrinted>2019-01-22T09:40:25Z</cp:lastPrinted>
  <dcterms:created xsi:type="dcterms:W3CDTF">2012-01-17T14:31:08Z</dcterms:created>
  <dcterms:modified xsi:type="dcterms:W3CDTF">2020-08-03T12:41:05Z</dcterms:modified>
  <cp:category/>
  <cp:version/>
  <cp:contentType/>
  <cp:contentStatus/>
</cp:coreProperties>
</file>