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\\SRNPV14\rdf$\eliska.boumova\Desktop\"/>
    </mc:Choice>
  </mc:AlternateContent>
  <xr:revisionPtr revIDLastSave="0" documentId="13_ncr:1_{AC8A6630-D569-4867-9FA3-0F1011BC08D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24_1" sheetId="7" r:id="rId1"/>
  </sheets>
  <calcPr calcId="191029"/>
</workbook>
</file>

<file path=xl/calcChain.xml><?xml version="1.0" encoding="utf-8"?>
<calcChain xmlns="http://schemas.openxmlformats.org/spreadsheetml/2006/main">
  <c r="L200" i="7" l="1"/>
  <c r="K200" i="7"/>
  <c r="J200" i="7"/>
  <c r="I200" i="7"/>
  <c r="H200" i="7"/>
  <c r="G200" i="7"/>
  <c r="F200" i="7"/>
  <c r="E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200" i="7" l="1"/>
  <c r="H201" i="7"/>
</calcChain>
</file>

<file path=xl/sharedStrings.xml><?xml version="1.0" encoding="utf-8"?>
<sst xmlns="http://schemas.openxmlformats.org/spreadsheetml/2006/main" count="803" uniqueCount="349">
  <si>
    <t xml:space="preserve">  </t>
  </si>
  <si>
    <t>Required Support (CZK)</t>
  </si>
  <si>
    <t>Support (CZK)</t>
  </si>
  <si>
    <t>Country</t>
  </si>
  <si>
    <t>Publisher</t>
  </si>
  <si>
    <t>Author/title</t>
  </si>
  <si>
    <t>Translation</t>
  </si>
  <si>
    <t>Copyright</t>
  </si>
  <si>
    <t>Design, typesetting, printing</t>
  </si>
  <si>
    <t>Promotion</t>
  </si>
  <si>
    <t>Evaluation</t>
  </si>
  <si>
    <t>ČR</t>
  </si>
  <si>
    <t>Francie</t>
  </si>
  <si>
    <t>Polsko</t>
  </si>
  <si>
    <t>Itálie</t>
  </si>
  <si>
    <t>Bulharsko</t>
  </si>
  <si>
    <t>Makedonie</t>
  </si>
  <si>
    <t>Maďarsko</t>
  </si>
  <si>
    <t>Srbsko</t>
  </si>
  <si>
    <t>Rumunsko</t>
  </si>
  <si>
    <t>Chorvatsko</t>
  </si>
  <si>
    <t>Německo</t>
  </si>
  <si>
    <t>Španělsko</t>
  </si>
  <si>
    <t>Rakousko</t>
  </si>
  <si>
    <t>Slovinsko</t>
  </si>
  <si>
    <t>Celkem</t>
  </si>
  <si>
    <t>Egypt</t>
  </si>
  <si>
    <t>Alena Mornštajnová: Hana</t>
  </si>
  <si>
    <t>Velká Británie</t>
  </si>
  <si>
    <t>Lucie Faulerová: Smrtholka</t>
  </si>
  <si>
    <t>Wydawnictwo Amaltea</t>
  </si>
  <si>
    <t>Slavika Libris</t>
  </si>
  <si>
    <t>Gruzie</t>
  </si>
  <si>
    <t>Lotyšsko</t>
  </si>
  <si>
    <t>Tchaj-wan</t>
  </si>
  <si>
    <t>Publishing House Muza</t>
  </si>
  <si>
    <t>Društvo Mohorjeva družba</t>
  </si>
  <si>
    <t>Petra Hůlová: Stručné dějiny Hnutí</t>
  </si>
  <si>
    <t>Disput, d. o. o.</t>
  </si>
  <si>
    <t>Blum izdavaštvo</t>
  </si>
  <si>
    <t>Petra Dvořáková: Zahrada</t>
  </si>
  <si>
    <t>Treći Trg</t>
  </si>
  <si>
    <t>Kateřina Tučková: Žítkovské bohyně</t>
  </si>
  <si>
    <t>Turecko</t>
  </si>
  <si>
    <t>Božena Němcová: Babička</t>
  </si>
  <si>
    <t>Bohumil Hrabal: Obsluhoval jsem anglického krále</t>
  </si>
  <si>
    <t>Flóra Peťovská</t>
  </si>
  <si>
    <t>Spojené státy americké</t>
  </si>
  <si>
    <t>Marka Míková: Kabát a kabelka</t>
  </si>
  <si>
    <t>Slovensko</t>
  </si>
  <si>
    <t>Finsko</t>
  </si>
  <si>
    <t>Kraina Ksiazek</t>
  </si>
  <si>
    <t>Sefsafa Publishing</t>
  </si>
  <si>
    <t>Karel Čapek: Továrna na absolutno</t>
  </si>
  <si>
    <t xml:space="preserve">Bosna a Hercegovina </t>
  </si>
  <si>
    <t>BuyBook</t>
  </si>
  <si>
    <t>Vesna Evans: Sametový domov</t>
  </si>
  <si>
    <t>Tereza Šiklová: Obr</t>
  </si>
  <si>
    <t>Nizozemsko</t>
  </si>
  <si>
    <t>Glagoslav Publications</t>
  </si>
  <si>
    <t>Antolog Books</t>
  </si>
  <si>
    <t>Jiří Dvořák: Jak zvířata spí</t>
  </si>
  <si>
    <t>L'Art de la Memória</t>
  </si>
  <si>
    <t>Viktorie Hanišová: Rekonstrukce</t>
  </si>
  <si>
    <t>Ergo Publishing House</t>
  </si>
  <si>
    <t>Etiopie</t>
  </si>
  <si>
    <t>Hohe Publisher</t>
  </si>
  <si>
    <t>Jiří Karásek ze Lvovic: Gotická duše</t>
  </si>
  <si>
    <t>Albánie</t>
  </si>
  <si>
    <t>Ombra GVG Publishing House</t>
  </si>
  <si>
    <t>Ammonite, d. o. o.</t>
  </si>
  <si>
    <t>Isabel Stainsby</t>
  </si>
  <si>
    <t>Vietnam</t>
  </si>
  <si>
    <t>Vietnam Women's Publishing House</t>
  </si>
  <si>
    <t>Christina Frankenberg</t>
  </si>
  <si>
    <t>Coral Books</t>
  </si>
  <si>
    <t>C</t>
  </si>
  <si>
    <t>A</t>
  </si>
  <si>
    <t>B</t>
  </si>
  <si>
    <t>Support Programme for the Publication of Translations of Original Czech Literature Abroad_2024/I</t>
  </si>
  <si>
    <t>Michal Sýkora: Pět mrtvých psů</t>
  </si>
  <si>
    <t>Ondřej Sekora: Ferda Mravenec</t>
  </si>
  <si>
    <t>Ediciones Asimetricas</t>
  </si>
  <si>
    <t>Karel Teige: Spisy o umění</t>
  </si>
  <si>
    <t>Neolit Publishing &amp; Umjetnička organizacija Artikulacije</t>
  </si>
  <si>
    <t>Petr Hruška: Spatřil jsem svou tvář</t>
  </si>
  <si>
    <t>Karel Čapek: Matka</t>
  </si>
  <si>
    <t>Silesia Progress</t>
  </si>
  <si>
    <t>Raija Hauck</t>
  </si>
  <si>
    <t>Petr Stančík a Radim Kopáč: Kafkova abeceda (ukázka)</t>
  </si>
  <si>
    <t>Petr Stančík a Radim Kopáč: Praha kafkovská (ukázka)</t>
  </si>
  <si>
    <t>Karel Čapek: Obyčejný život (EN)</t>
  </si>
  <si>
    <t>bahoe books</t>
  </si>
  <si>
    <t>Zdeněk Ležák, Michal Kocián: Anthropoid</t>
  </si>
  <si>
    <t>Éditions du Seuil</t>
  </si>
  <si>
    <t>Zuzana Říhová: Cestou špendlíků nebo jehel</t>
  </si>
  <si>
    <t>Beletrina academic-press</t>
  </si>
  <si>
    <t>Mirraggi edizioni</t>
  </si>
  <si>
    <t>Josef Škvorecký: Tankový prapor</t>
  </si>
  <si>
    <t>Bianca Bellová: Ostrov</t>
  </si>
  <si>
    <t>Petra Soukupová: Věci, na které nastal čas</t>
  </si>
  <si>
    <t>Csirimojó Kulturális Egyesület</t>
  </si>
  <si>
    <t>Olga Stehlíková - Andrea Tachezy: Mojenka</t>
  </si>
  <si>
    <t>Jitka Musilová - Aneta Františka Holasová: Proměny</t>
  </si>
  <si>
    <t>Jaroslav Rudiš - Nicolas Mahler: Noční chodci</t>
  </si>
  <si>
    <t>Jitka Musilová a Martin Krkošek: Na chvíli ven</t>
  </si>
  <si>
    <t>Jindřich Janíček: Na západ severozápadní linkou</t>
  </si>
  <si>
    <t>TerraLibri - CCU Press</t>
  </si>
  <si>
    <t>Václav Havel: Výbor z díla</t>
  </si>
  <si>
    <t>Argentina</t>
  </si>
  <si>
    <t>Editorial Vilnius</t>
  </si>
  <si>
    <t>Milena Jesenská: Cesta k jednoduchosti</t>
  </si>
  <si>
    <t>Jiří Kratochvil: Liška v dámu</t>
  </si>
  <si>
    <t>kolektiv autorů: Nechte mě bigbit</t>
  </si>
  <si>
    <t>kolektiv autorů: Praha v množném čísle</t>
  </si>
  <si>
    <t>Karel Čapek: Krakatit</t>
  </si>
  <si>
    <t>Nakladatelství Aula</t>
  </si>
  <si>
    <t>Michal Wernisch (pseud. Ewald Murrer): Zuckerpeitsche</t>
  </si>
  <si>
    <t>Dowody</t>
  </si>
  <si>
    <t>Klára Vlasáková: Praskliny</t>
  </si>
  <si>
    <t>Petr Stančík: Pravomil</t>
  </si>
  <si>
    <t>Irena Hejdová: Nedráždi bráchu bosou nohou</t>
  </si>
  <si>
    <t>Jiří Kratochvil: Jízlivá potměšilost žití</t>
  </si>
  <si>
    <t>Centrala</t>
  </si>
  <si>
    <t>Honza Bažant: Eden</t>
  </si>
  <si>
    <t>Tomáš Motal: Traum</t>
  </si>
  <si>
    <t>Fundacja Tranzyt / Centrala</t>
  </si>
  <si>
    <t>Jaroslav Hašek: Writings from the vagrant years (pracovní název)</t>
  </si>
  <si>
    <t>Saturna</t>
  </si>
  <si>
    <t>Bohumil Hrabal: Příliš hlučná samota</t>
  </si>
  <si>
    <t>Litva</t>
  </si>
  <si>
    <t>Anna Cima: Probudím se na Šibuji</t>
  </si>
  <si>
    <t>Kulturno-umetniško društvo Police Dubove</t>
  </si>
  <si>
    <t>Karel Čapek: R. U. R., Bílá nemoc, Matka</t>
  </si>
  <si>
    <t>Bonfirraro Editore</t>
  </si>
  <si>
    <t>Jaroslav Hašek: Když bolševici zrušili Vánoc</t>
  </si>
  <si>
    <t>Božena Benešová: Don Pablo, don Pedro a Věra Lukášová</t>
  </si>
  <si>
    <t>Jan Neruda: Pražské obrázky</t>
  </si>
  <si>
    <t>Viktor Dyk: Krysař</t>
  </si>
  <si>
    <t>Benoit Meunier</t>
  </si>
  <si>
    <t>CLIO</t>
  </si>
  <si>
    <t>Zirimiri Press v.o.f.</t>
  </si>
  <si>
    <t>Egon Hostovský: Žhář</t>
  </si>
  <si>
    <t>Ibis Grafika</t>
  </si>
  <si>
    <t xml:space="preserve">Petr Stančík: H2O a pastýřové snů </t>
  </si>
  <si>
    <t>Korejská republika</t>
  </si>
  <si>
    <t>Petra Soukupová: Klub divných dětí</t>
  </si>
  <si>
    <t>Atnoonbooks</t>
  </si>
  <si>
    <t>Galaxia Gutenberg, S. L.</t>
  </si>
  <si>
    <t>Bohumil Hrabal: Asesinatos rituales</t>
  </si>
  <si>
    <t>Dánsko</t>
  </si>
  <si>
    <t>Jensen &amp; Dalgaard</t>
  </si>
  <si>
    <t>Center za slovensko književnost</t>
  </si>
  <si>
    <t>Adam Borzič: Výbor z básnického díla</t>
  </si>
  <si>
    <t>Alena Mornštajnová: Les v domě</t>
  </si>
  <si>
    <t>Editura Frontiera</t>
  </si>
  <si>
    <t>Martin Vopěnka: Spící město</t>
  </si>
  <si>
    <t>Ivan Klíma: Láska a smetí</t>
  </si>
  <si>
    <t>Fihrist Ajans ve Yayıncılık Hizmetleri Ticaret Limited Şirketi</t>
  </si>
  <si>
    <t>Jakub Arbes: Newtonův mozek</t>
  </si>
  <si>
    <t>Karel Čapek - Josef Čapek: Devatero pohádek</t>
  </si>
  <si>
    <t>Caleidoscopio de libros, S. L.</t>
  </si>
  <si>
    <t>Wydawnictwo Dwie Siostry Sp. z o.o.</t>
  </si>
  <si>
    <t>Leduc</t>
  </si>
  <si>
    <t>Kateřina Tučková: Vyhnání Gerty Schnirch</t>
  </si>
  <si>
    <t>Red Comet Press LLC</t>
  </si>
  <si>
    <t>Park Uitgevers / Wereldbibliotheek</t>
  </si>
  <si>
    <t>Ivan Klíma: Soudce z milosti</t>
  </si>
  <si>
    <t>Karel Poláček: Okresní město</t>
  </si>
  <si>
    <t>Keller editore</t>
  </si>
  <si>
    <t>Artforum spol. s r. o.</t>
  </si>
  <si>
    <t>Vojtěch Matocha - Karel Osoha: Prašina - Křídový panáček (souborné vydání)</t>
  </si>
  <si>
    <t>Petra Klabouchová: U severní zdi</t>
  </si>
  <si>
    <t>Srí Lanka</t>
  </si>
  <si>
    <t>Dedunna Publishers (Pvt) Ltd</t>
  </si>
  <si>
    <t>Paradox Act</t>
  </si>
  <si>
    <t>Egon Bondy: Ve všední den i v neděli: výbor z básnického díla 1950-1994</t>
  </si>
  <si>
    <t>Inventory Press</t>
  </si>
  <si>
    <t>Anežka Minaříková: Clara</t>
  </si>
  <si>
    <t>Jana Šrámková: Matylda a růžovej vlk (ukázka)</t>
  </si>
  <si>
    <t>Tereza Nová: Malí fotografové (ukázka)</t>
  </si>
  <si>
    <t>Olga Černá: Poklad starého brouka (ukázka)</t>
  </si>
  <si>
    <t>Jaroslav Tvrdoň - David Dolenský: Rufus rybaří (ukázka)</t>
  </si>
  <si>
    <t>Taťána Rubášová - Jindřich Janíček: Strastiplná robotí existence (ukázka)</t>
  </si>
  <si>
    <t>Društvo slovenskih pisateljev</t>
  </si>
  <si>
    <t>kolektiv autorů: Antologie současné české literatury</t>
  </si>
  <si>
    <t>Jan Němec: Liliputin</t>
  </si>
  <si>
    <t>Svato Verlag</t>
  </si>
  <si>
    <t>Karel Čapek: Básník - Rekord</t>
  </si>
  <si>
    <t>Al Arabi Publishing and Distribution</t>
  </si>
  <si>
    <t>Petra Soukupová: Nejlepší pro všechny</t>
  </si>
  <si>
    <t>Jiří Hájíček: Rybí krev</t>
  </si>
  <si>
    <t>Vitalis, s r. o.</t>
  </si>
  <si>
    <t>Daniel Deckers ed.: Víno</t>
  </si>
  <si>
    <t>Literarische Arena e. V.</t>
  </si>
  <si>
    <t>Ostragehege č. 113</t>
  </si>
  <si>
    <t>Instytut Mikołowski</t>
  </si>
  <si>
    <t>Petra Soukupová: Nikdo není sám</t>
  </si>
  <si>
    <t>Thienemann-Esslinger Verlag GmbH</t>
  </si>
  <si>
    <t>Magda Garguláková: Ruka - kompletní průvodce</t>
  </si>
  <si>
    <t>Iva Hadj Mousssa: Démon ze sídliště (ukázka)</t>
  </si>
  <si>
    <t>Iva Hadj Mousssa: Havířovina (ukázka)</t>
  </si>
  <si>
    <t>Ukrajina</t>
  </si>
  <si>
    <t>Laboratory LLC</t>
  </si>
  <si>
    <t>Miloš Urban: Sedmikostelí</t>
  </si>
  <si>
    <t>SIA Pētergailis</t>
  </si>
  <si>
    <t>Jaroslav Rudiš: Trieste Centrale</t>
  </si>
  <si>
    <t>Ota Filip: Kavárna Slávia</t>
  </si>
  <si>
    <t>Skautská nadace Jaroslava Foglara</t>
  </si>
  <si>
    <t>Andrzej Jagodzinski</t>
  </si>
  <si>
    <t>Karol Sidon: Brány mrazu (ukázka)</t>
  </si>
  <si>
    <t>Egon Hostovský: Žhář (ukázka)</t>
  </si>
  <si>
    <t>Egon Hostovský: Dobročinný večírek (ukázka)</t>
  </si>
  <si>
    <t>Arnošt Lustig: Hlavně o mamince, pořad o jednom a jiné, Tata a jeho syn, Podivné historky ze života (ukázka)</t>
  </si>
  <si>
    <t>Pētergailis</t>
  </si>
  <si>
    <t>In Transito</t>
  </si>
  <si>
    <t>Karel Čapek: Výlet do Španěl</t>
  </si>
  <si>
    <t>Twisted Spoon Press</t>
  </si>
  <si>
    <t>Curtea Veche Publishing</t>
  </si>
  <si>
    <t>Mitteldeutscher Verlag</t>
  </si>
  <si>
    <t>Anna Bolavá: Do tmy</t>
  </si>
  <si>
    <t>Stichting uitgeverij en boekhandel Pegasus</t>
  </si>
  <si>
    <t>Jaroslav Hašek: Švejk za světové války</t>
  </si>
  <si>
    <t>Španělsko - Baleárské ostrovy</t>
  </si>
  <si>
    <t>El Gall Editor, S. L.</t>
  </si>
  <si>
    <t>Jan Neruda: Povídky malostranské</t>
  </si>
  <si>
    <t>Svetlana Yancheva - Izida</t>
  </si>
  <si>
    <t>Vojtěch Matocha: Prašina - Černý merkurit</t>
  </si>
  <si>
    <t>Jiří Hájíček: Plachetnice na vinětách</t>
  </si>
  <si>
    <t>Zdena Salivarová: Honzlová</t>
  </si>
  <si>
    <t>Uitgeverij Nobelman</t>
  </si>
  <si>
    <t>Jiří Hájíček: Dešťová hůl</t>
  </si>
  <si>
    <t>Editions Sarbacane</t>
  </si>
  <si>
    <t>Jiří Franta: Singl</t>
  </si>
  <si>
    <t>Universitätsverlag Winter</t>
  </si>
  <si>
    <t>Vladimír Holan: Sebrané spisy, sv. 12</t>
  </si>
  <si>
    <t>Petr Šesták: Kontinuita parku</t>
  </si>
  <si>
    <t>CLIO Publishing Company</t>
  </si>
  <si>
    <t>Jiří Kratochvil: Slib</t>
  </si>
  <si>
    <t>IK Persey EOOD / Perseus Publishing House</t>
  </si>
  <si>
    <t>Pavel Čech: Velké dobrodružství Pepíka Střechy</t>
  </si>
  <si>
    <t>Wieser Verlag</t>
  </si>
  <si>
    <t>CEEOL Press</t>
  </si>
  <si>
    <t>Filip Zatloukal: Mezitah - Trilogie</t>
  </si>
  <si>
    <t>Wydawnictvo Afera</t>
  </si>
  <si>
    <t>Kateřina Tučková: Bílá voda</t>
  </si>
  <si>
    <t>František Šmehlík: Slyšet jeleny zpívat</t>
  </si>
  <si>
    <t>Edizioni del Foglio Clandestino di Gilberto Gavioli</t>
  </si>
  <si>
    <t>Viki Shock: Zahradníkův rok na hřbitově</t>
  </si>
  <si>
    <t>Radim Kopáč &amp; Petr Stančík: Kafkova abeceda (ukázka)</t>
  </si>
  <si>
    <t>Jaroslav Kříž: Česká Amerika: Chicago (EN)</t>
  </si>
  <si>
    <t>Patrik Banga: Skutečná cesta ven (EN)</t>
  </si>
  <si>
    <t>Radim Kopáč &amp; Petr Stančík: Praha kafkovská (ukázka)</t>
  </si>
  <si>
    <t>Němcko</t>
  </si>
  <si>
    <t>Petr Šesták: Kontinuita parku (ukázka)</t>
  </si>
  <si>
    <t>Anna Deák</t>
  </si>
  <si>
    <t>Édition L'OEUF</t>
  </si>
  <si>
    <t>Petra Dvořáková: Pláňata</t>
  </si>
  <si>
    <t>Michal Ajvaz: Zlatý věk</t>
  </si>
  <si>
    <t>Jáchym Topol: Chladnou zemí</t>
  </si>
  <si>
    <t>Karel Čapek: Bitter stories</t>
  </si>
  <si>
    <t>MATCOM Ltd</t>
  </si>
  <si>
    <t>Karel Schulz: Princezna z kapradí</t>
  </si>
  <si>
    <t>Ondřej Buddeus &amp; David Böhm: Hlava v hlavě</t>
  </si>
  <si>
    <t>Vild Maskine ApS</t>
  </si>
  <si>
    <t>Karel Čapek: Válka s Mloky</t>
  </si>
  <si>
    <t>Mi:Lu Publishing</t>
  </si>
  <si>
    <t>Radka Třeštíková: Bábovky</t>
  </si>
  <si>
    <t>Scheherezade Cultural Initiative</t>
  </si>
  <si>
    <t>Petra Dvořáková: Vrány</t>
  </si>
  <si>
    <t>Alturjman for translation and publishing</t>
  </si>
  <si>
    <t>Hangar 7 d.o.o.</t>
  </si>
  <si>
    <t>La Valle del Tempo Edizioni</t>
  </si>
  <si>
    <t>Milada Horáková: Dopisy z vězení</t>
  </si>
  <si>
    <t>Convivo Anna Matysiak</t>
  </si>
  <si>
    <r>
      <t>Yveta Shanfeldová: Całymi dniami sedz</t>
    </r>
    <r>
      <rPr>
        <sz val="10"/>
        <color indexed="8"/>
        <rFont val="Calibri"/>
        <family val="2"/>
        <charset val="238"/>
      </rPr>
      <t>ę</t>
    </r>
    <r>
      <rPr>
        <sz val="10"/>
        <color indexed="8"/>
        <rFont val="Arial"/>
        <family val="2"/>
        <charset val="238"/>
      </rPr>
      <t xml:space="preserve"> w kuchni i jem wersze, výbor básní</t>
    </r>
  </si>
  <si>
    <t>Kétos Verlag e.U.</t>
  </si>
  <si>
    <t>Jan Křesadlo: Astronautilia / Hvězdoplavba</t>
  </si>
  <si>
    <t>Josef Kocourek: Žena</t>
  </si>
  <si>
    <t>Josef Kajetán Tyl: Kde domov můj? - Česká hymna</t>
  </si>
  <si>
    <t>Ivo Vodseďálek: Teuflische Tat - 3 prózy</t>
  </si>
  <si>
    <t>Jana Černá: Verpflichtendes Heldentum - 2 prózy</t>
  </si>
  <si>
    <t>Verlag Tschirner &amp; Kosova</t>
  </si>
  <si>
    <t>Iva Petřinová: Hravý průvodce Prahou</t>
  </si>
  <si>
    <t>Eva Tvrdá: Třešňovou alejí</t>
  </si>
  <si>
    <t>Kristýna Sněgoňová: Město v oblacích</t>
  </si>
  <si>
    <t>Elles Publishing</t>
  </si>
  <si>
    <t>Božena Němcová: Princ Bajaja a jiné pohádky</t>
  </si>
  <si>
    <t>Vladislav Vančura: Markéta Lazarová</t>
  </si>
  <si>
    <t>Filipíny</t>
  </si>
  <si>
    <t>Savage Mind Publishing House</t>
  </si>
  <si>
    <t>Edizioni Le Assassine</t>
  </si>
  <si>
    <t>Petra Klabouchová: Pramen Vltavy</t>
  </si>
  <si>
    <t>Verlag Adrian Kasnitz</t>
  </si>
  <si>
    <t>Elsa Aids: Přípravy na všechno</t>
  </si>
  <si>
    <t>The MIT Press</t>
  </si>
  <si>
    <t>Karel Čapek: R.U.R.</t>
  </si>
  <si>
    <t>Jantar Publishing Ltd</t>
  </si>
  <si>
    <t>Jaroslav Rudiš: Winterbergova poslední cesta</t>
  </si>
  <si>
    <t>Radka Denemarková: Hodiny z olova</t>
  </si>
  <si>
    <t>Magdalena Platzová: Život po Kafkovi</t>
  </si>
  <si>
    <t>Edition Korrespondenzen</t>
  </si>
  <si>
    <t>Petr Borkovec: Sebrat klacek</t>
  </si>
  <si>
    <t>Publishing House Magor DOO Skopje</t>
  </si>
  <si>
    <t>BALAENA Verlag Dr. Heinz Granvogl e.K.</t>
  </si>
  <si>
    <t>Zsuzsanna Juhászné Hahn</t>
  </si>
  <si>
    <t>Jana Šrámková: Fánek hvězdoplavec (ukázka)</t>
  </si>
  <si>
    <t>Magdalena Ruthová: Já, chobotnice (ukázka)</t>
  </si>
  <si>
    <t>Johnatan Shuerger</t>
  </si>
  <si>
    <t>Jan Kotouč: Strnadův efekt</t>
  </si>
  <si>
    <t>Hermie for translation and publishing</t>
  </si>
  <si>
    <t>Petra Soukupová: Kdo zabil Snížka?</t>
  </si>
  <si>
    <t>Kateřina Čupová: Hrnečku vař</t>
  </si>
  <si>
    <t>wydawnictwo słowo/obraz terytoria sp. z o. o.</t>
  </si>
  <si>
    <t>Jiří Menzel: Tak nevím</t>
  </si>
  <si>
    <t>Hann Solodukha, Ann Books Publisher</t>
  </si>
  <si>
    <t>Karal Jaromír Erben: Kytice</t>
  </si>
  <si>
    <r>
      <t xml:space="preserve">1 € = 25 CZK, 1 </t>
    </r>
    <r>
      <rPr>
        <b/>
        <sz val="10"/>
        <color indexed="8"/>
        <rFont val="Calibri"/>
        <family val="2"/>
        <charset val="238"/>
      </rPr>
      <t>$</t>
    </r>
    <r>
      <rPr>
        <b/>
        <sz val="10"/>
        <color indexed="8"/>
        <rFont val="Arial"/>
        <family val="2"/>
        <charset val="238"/>
      </rPr>
      <t xml:space="preserve"> = 23 CZK, 1 UAH = 0,6 CZK</t>
    </r>
  </si>
  <si>
    <t>Ázerbajdžán</t>
  </si>
  <si>
    <r>
      <t>Elm v</t>
    </r>
    <r>
      <rPr>
        <sz val="10"/>
        <color indexed="8"/>
        <rFont val="Calibri"/>
        <family val="2"/>
        <charset val="238"/>
      </rPr>
      <t>Ə</t>
    </r>
    <r>
      <rPr>
        <sz val="10"/>
        <color indexed="8"/>
        <rFont val="Arial"/>
        <family val="2"/>
        <charset val="238"/>
      </rPr>
      <t xml:space="preserve"> t</t>
    </r>
    <r>
      <rPr>
        <sz val="10"/>
        <color indexed="8"/>
        <rFont val="Calibri"/>
        <family val="2"/>
        <charset val="238"/>
      </rPr>
      <t>Ə</t>
    </r>
    <r>
      <rPr>
        <sz val="10"/>
        <color indexed="8"/>
        <rFont val="Arial"/>
        <family val="2"/>
        <charset val="238"/>
      </rPr>
      <t>hsil N</t>
    </r>
    <r>
      <rPr>
        <sz val="10"/>
        <color indexed="8"/>
        <rFont val="Calibri"/>
        <family val="2"/>
        <charset val="238"/>
      </rPr>
      <t>Əş</t>
    </r>
    <r>
      <rPr>
        <sz val="10"/>
        <color indexed="8"/>
        <rFont val="Arial"/>
        <family val="2"/>
        <charset val="238"/>
      </rPr>
      <t>riyyatı</t>
    </r>
  </si>
  <si>
    <t>Bozděchová, I. - Olša, J., jr. (eds.): Short stories of Czech clasic</t>
  </si>
  <si>
    <t>3 ukázky: Magdalena Platzová: Život po Kafkovi; Petra Hůlová: Nejvyšší karta; Klára Teršová: Až ke křížku</t>
  </si>
  <si>
    <t>4 ukázky: Ondřej Štindl: Tolik popela; Vilma Kadlečková: MYCELIUM SERIES; Petra Dvořáková: Proměněné sny; Sítě</t>
  </si>
  <si>
    <t>Eva Papoušková: Dnes nepůjdeš do školy (ukázka)</t>
  </si>
  <si>
    <t>Stara Szkoła Sp. Z o. o.</t>
  </si>
  <si>
    <t>4 ukázky: Viktorie Hanišová: Beton a hlína; Jan Němec, Petr Vizina: Znamení neznámého; Patrik Banga: skutečná cesta ven; Barbora Klárová: Záludnosti těla</t>
  </si>
  <si>
    <t>Václav Dvořák</t>
  </si>
  <si>
    <t>Václav Dvořák: Písečníci a bludný asteroid (SK)</t>
  </si>
  <si>
    <t>Václav Dvořák: Jak se vaří drak (SK)</t>
  </si>
  <si>
    <t>Alexej Sevruk: Evropanka</t>
  </si>
  <si>
    <t>Arnošt Lustig: Modlitba pro Kateřinu Horowitzovou</t>
  </si>
  <si>
    <t>Leoš Kyša: Sudetenland</t>
  </si>
  <si>
    <t>Jiří Dvořák - Daniela Olejníková: Bydlíme</t>
  </si>
  <si>
    <t>Éditions MeMo</t>
  </si>
  <si>
    <t>Editura Eikon</t>
  </si>
  <si>
    <t>Editura Junimea</t>
  </si>
  <si>
    <t>Ladislav Smoljak, Zdeněk Svěrák: Akt, Vražda v salonním kupé, Hospoda na mýtince, Vyšetřování ztráty třídní knihy, Němý bobeš aneb Český Tarzan</t>
  </si>
  <si>
    <t>Zarzecze of Užupio Respublikos URM</t>
  </si>
  <si>
    <t>Avant pres</t>
  </si>
  <si>
    <t>Centrala Ltd</t>
  </si>
  <si>
    <t>Typotex Publishing Ltd</t>
  </si>
  <si>
    <t>Vaga Publishers Ltd</t>
  </si>
  <si>
    <t>Kairaamo Publishing Ltd</t>
  </si>
  <si>
    <t>Jaroslav Foglar: Záhada hlavolamu (do ukrajinštiny)</t>
  </si>
  <si>
    <t>Zuzana Brabcová: Stropy (do angličtiny)</t>
  </si>
  <si>
    <t>Karin Lednická: Šikmý kostel (ukázka, maďarština)</t>
  </si>
  <si>
    <t>Petra Dvořáková: Pláňata (ukázka)</t>
  </si>
  <si>
    <t>In total</t>
  </si>
  <si>
    <t>Marek Toman: Můj Golem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</si>
</sst>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Kč&quot;"/>
    <numFmt numFmtId="165" formatCode="&quot; &quot;* #,##0&quot;    &quot;;&quot;-&quot;* #,##0&quot;    &quot;;&quot; &quot;* &quot;-    &quot;"/>
    <numFmt numFmtId="166" formatCode="&quot; &quot;* #,##0&quot;    &quot;;&quot;-&quot;* #,##0&quot;    &quot;;&quot; &quot;* &quot;-&quot;??&quot;    &quot;"/>
  </numFmts>
  <fonts count="8" x14ac:knownFonts="1">
    <font>
      <sz val="10"/>
      <color indexed="8"/>
      <name val="Arial CE"/>
    </font>
    <font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1" fillId="0" borderId="2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 vertical="center" wrapText="1"/>
    </xf>
    <xf numFmtId="165" fontId="4" fillId="2" borderId="18" xfId="0" applyNumberFormat="1" applyFont="1" applyFill="1" applyBorder="1" applyAlignment="1">
      <alignment horizontal="left"/>
    </xf>
    <xf numFmtId="165" fontId="4" fillId="2" borderId="19" xfId="0" applyNumberFormat="1" applyFont="1" applyFill="1" applyBorder="1" applyAlignment="1">
      <alignment horizontal="left"/>
    </xf>
    <xf numFmtId="165" fontId="4" fillId="2" borderId="20" xfId="0" applyNumberFormat="1" applyFont="1" applyFill="1" applyBorder="1" applyAlignment="1">
      <alignment horizontal="left"/>
    </xf>
    <xf numFmtId="49" fontId="4" fillId="2" borderId="17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 wrapText="1"/>
    </xf>
    <xf numFmtId="49" fontId="1" fillId="4" borderId="10" xfId="0" applyNumberFormat="1" applyFont="1" applyFill="1" applyBorder="1" applyAlignment="1">
      <alignment horizontal="left" wrapText="1"/>
    </xf>
    <xf numFmtId="166" fontId="1" fillId="4" borderId="10" xfId="0" applyNumberFormat="1" applyFont="1" applyFill="1" applyBorder="1" applyAlignment="1">
      <alignment horizontal="left"/>
    </xf>
    <xf numFmtId="166" fontId="1" fillId="4" borderId="1" xfId="0" applyNumberFormat="1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left"/>
    </xf>
    <xf numFmtId="0" fontId="0" fillId="0" borderId="0" xfId="0" applyNumberFormat="1" applyFont="1" applyFill="1" applyAlignment="1"/>
    <xf numFmtId="165" fontId="4" fillId="2" borderId="21" xfId="0" applyNumberFormat="1" applyFont="1" applyFill="1" applyBorder="1" applyAlignment="1">
      <alignment horizontal="left"/>
    </xf>
    <xf numFmtId="0" fontId="0" fillId="0" borderId="0" xfId="0" applyNumberFormat="1" applyFont="1" applyAlignment="1"/>
    <xf numFmtId="165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65" fontId="1" fillId="2" borderId="10" xfId="0" applyNumberFormat="1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 horizontal="left"/>
    </xf>
    <xf numFmtId="166" fontId="1" fillId="2" borderId="10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165" fontId="4" fillId="2" borderId="23" xfId="0" applyNumberFormat="1" applyFont="1" applyFill="1" applyBorder="1" applyAlignment="1">
      <alignment horizontal="left"/>
    </xf>
    <xf numFmtId="166" fontId="1" fillId="2" borderId="12" xfId="0" applyNumberFormat="1" applyFont="1" applyFill="1" applyBorder="1" applyAlignment="1">
      <alignment horizontal="left"/>
    </xf>
    <xf numFmtId="165" fontId="4" fillId="2" borderId="25" xfId="0" applyNumberFormat="1" applyFont="1" applyFill="1" applyBorder="1" applyAlignment="1">
      <alignment horizontal="left"/>
    </xf>
    <xf numFmtId="165" fontId="4" fillId="2" borderId="24" xfId="0" applyNumberFormat="1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left"/>
    </xf>
    <xf numFmtId="165" fontId="7" fillId="2" borderId="26" xfId="0" applyNumberFormat="1" applyFont="1" applyFill="1" applyBorder="1" applyAlignment="1">
      <alignment horizontal="right"/>
    </xf>
    <xf numFmtId="165" fontId="7" fillId="2" borderId="27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FF0000"/>
      <rgbColor rgb="FFFFFFFF"/>
      <rgbColor rgb="FFFFFF00"/>
      <rgbColor rgb="FF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AE23-7CDD-4335-8AE9-66651358E17F}">
  <sheetPr>
    <pageSetUpPr fitToPage="1"/>
  </sheetPr>
  <dimension ref="A1:N201"/>
  <sheetViews>
    <sheetView showGridLines="0" tabSelected="1" zoomScale="80" zoomScaleNormal="80" workbookViewId="0">
      <pane ySplit="3" topLeftCell="A4" activePane="bottomLeft" state="frozen"/>
      <selection pane="bottomLeft" activeCell="E108" sqref="E108"/>
    </sheetView>
  </sheetViews>
  <sheetFormatPr defaultColWidth="9.140625" defaultRowHeight="12" customHeight="1" x14ac:dyDescent="0.2"/>
  <cols>
    <col min="1" max="1" width="4.140625" style="38" customWidth="1"/>
    <col min="2" max="2" width="20.85546875" style="40" customWidth="1"/>
    <col min="3" max="3" width="23.85546875" style="40" customWidth="1"/>
    <col min="4" max="4" width="34.42578125" style="40" customWidth="1"/>
    <col min="5" max="5" width="22.5703125" style="40" customWidth="1"/>
    <col min="6" max="6" width="18" style="40" customWidth="1"/>
    <col min="7" max="7" width="18.5703125" style="40" customWidth="1"/>
    <col min="8" max="8" width="20.140625" style="40" customWidth="1"/>
    <col min="9" max="11" width="12.85546875" style="40" customWidth="1"/>
    <col min="12" max="12" width="13.7109375" style="40" customWidth="1"/>
    <col min="13" max="13" width="21.5703125" style="40" customWidth="1"/>
    <col min="14" max="14" width="10.85546875" style="40" customWidth="1"/>
    <col min="15" max="16384" width="9.140625" style="40"/>
  </cols>
  <sheetData>
    <row r="1" spans="1:14" ht="24.75" customHeight="1" thickBot="1" x14ac:dyDescent="0.35">
      <c r="A1" s="9" t="s">
        <v>0</v>
      </c>
      <c r="B1" s="10" t="s">
        <v>79</v>
      </c>
      <c r="C1" s="11"/>
      <c r="D1" s="12"/>
      <c r="E1" s="12"/>
      <c r="F1" s="13"/>
      <c r="G1" s="14"/>
      <c r="H1" s="14"/>
      <c r="I1" s="14"/>
      <c r="J1" s="14"/>
      <c r="K1" s="14"/>
      <c r="L1" s="14"/>
      <c r="M1" s="61"/>
      <c r="N1" s="15"/>
    </row>
    <row r="2" spans="1:14" ht="40.5" customHeight="1" thickBot="1" x14ac:dyDescent="0.25">
      <c r="A2" s="16"/>
      <c r="B2" s="1"/>
      <c r="C2" s="1"/>
      <c r="D2" s="1"/>
      <c r="E2" s="2" t="s">
        <v>1</v>
      </c>
      <c r="F2" s="32" t="s">
        <v>317</v>
      </c>
      <c r="G2" s="4"/>
      <c r="H2" s="4"/>
      <c r="I2" s="46" t="s">
        <v>2</v>
      </c>
      <c r="J2" s="25"/>
      <c r="K2" s="25"/>
      <c r="L2" s="47"/>
      <c r="M2" s="47"/>
      <c r="N2" s="48"/>
    </row>
    <row r="3" spans="1:14" ht="36" customHeight="1" thickBot="1" x14ac:dyDescent="0.25">
      <c r="A3" s="5"/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46" t="s">
        <v>6</v>
      </c>
      <c r="J3" s="46" t="s">
        <v>7</v>
      </c>
      <c r="K3" s="26" t="s">
        <v>8</v>
      </c>
      <c r="L3" s="46" t="s">
        <v>9</v>
      </c>
      <c r="M3" s="46" t="s">
        <v>347</v>
      </c>
      <c r="N3" s="46" t="s">
        <v>10</v>
      </c>
    </row>
    <row r="4" spans="1:14" ht="24.95" customHeight="1" x14ac:dyDescent="0.2">
      <c r="A4" s="54">
        <v>1</v>
      </c>
      <c r="B4" s="42" t="s">
        <v>16</v>
      </c>
      <c r="C4" s="42" t="s">
        <v>31</v>
      </c>
      <c r="D4" s="42" t="s">
        <v>80</v>
      </c>
      <c r="E4" s="41">
        <v>154000</v>
      </c>
      <c r="F4" s="41">
        <v>0</v>
      </c>
      <c r="G4" s="41">
        <v>37500</v>
      </c>
      <c r="H4" s="43">
        <v>0</v>
      </c>
      <c r="I4" s="27">
        <v>100000</v>
      </c>
      <c r="J4" s="28">
        <v>0</v>
      </c>
      <c r="K4" s="28">
        <v>0</v>
      </c>
      <c r="L4" s="29">
        <v>0</v>
      </c>
      <c r="M4" s="39">
        <f>SUM(I4+J4+K4+L4)</f>
        <v>100000</v>
      </c>
      <c r="N4" s="30" t="s">
        <v>78</v>
      </c>
    </row>
    <row r="5" spans="1:14" ht="24.95" customHeight="1" x14ac:dyDescent="0.2">
      <c r="A5" s="54">
        <v>2</v>
      </c>
      <c r="B5" s="42" t="s">
        <v>54</v>
      </c>
      <c r="C5" s="42" t="s">
        <v>55</v>
      </c>
      <c r="D5" s="17" t="s">
        <v>56</v>
      </c>
      <c r="E5" s="41">
        <v>75000</v>
      </c>
      <c r="F5" s="41">
        <v>7500</v>
      </c>
      <c r="G5" s="41">
        <v>55000</v>
      </c>
      <c r="H5" s="43">
        <v>20000</v>
      </c>
      <c r="I5" s="27">
        <v>40000</v>
      </c>
      <c r="J5" s="28">
        <v>0</v>
      </c>
      <c r="K5" s="28">
        <v>0</v>
      </c>
      <c r="L5" s="29">
        <v>0</v>
      </c>
      <c r="M5" s="39">
        <f>SUM(I5+J5+K5+L5)</f>
        <v>40000</v>
      </c>
      <c r="N5" s="31" t="s">
        <v>78</v>
      </c>
    </row>
    <row r="6" spans="1:14" ht="24.95" customHeight="1" x14ac:dyDescent="0.2">
      <c r="A6" s="54">
        <v>3</v>
      </c>
      <c r="B6" s="42" t="s">
        <v>72</v>
      </c>
      <c r="C6" s="42" t="s">
        <v>73</v>
      </c>
      <c r="D6" s="42" t="s">
        <v>330</v>
      </c>
      <c r="E6" s="41">
        <v>50000</v>
      </c>
      <c r="F6" s="41">
        <v>0</v>
      </c>
      <c r="G6" s="41">
        <v>75000</v>
      </c>
      <c r="H6" s="43">
        <v>0</v>
      </c>
      <c r="I6" s="27">
        <v>50000</v>
      </c>
      <c r="J6" s="28">
        <v>0</v>
      </c>
      <c r="K6" s="28">
        <v>0</v>
      </c>
      <c r="L6" s="29">
        <v>0</v>
      </c>
      <c r="M6" s="39">
        <f>SUM(I6+J6+K6+L6)</f>
        <v>50000</v>
      </c>
      <c r="N6" s="31" t="s">
        <v>78</v>
      </c>
    </row>
    <row r="7" spans="1:14" ht="24.95" customHeight="1" x14ac:dyDescent="0.2">
      <c r="A7" s="54">
        <v>4</v>
      </c>
      <c r="B7" s="42" t="s">
        <v>72</v>
      </c>
      <c r="C7" s="42" t="s">
        <v>75</v>
      </c>
      <c r="D7" s="42" t="s">
        <v>81</v>
      </c>
      <c r="E7" s="41">
        <v>25000</v>
      </c>
      <c r="F7" s="41">
        <v>0</v>
      </c>
      <c r="G7" s="41">
        <v>80000</v>
      </c>
      <c r="H7" s="43">
        <v>0</v>
      </c>
      <c r="I7" s="27">
        <v>25000</v>
      </c>
      <c r="J7" s="28">
        <v>0</v>
      </c>
      <c r="K7" s="28">
        <v>70000</v>
      </c>
      <c r="L7" s="29">
        <v>0</v>
      </c>
      <c r="M7" s="39">
        <f>SUM(I7+J7+K7+L7)</f>
        <v>95000</v>
      </c>
      <c r="N7" s="31" t="s">
        <v>77</v>
      </c>
    </row>
    <row r="8" spans="1:14" ht="24.95" customHeight="1" x14ac:dyDescent="0.2">
      <c r="A8" s="54">
        <v>5</v>
      </c>
      <c r="B8" s="42" t="s">
        <v>22</v>
      </c>
      <c r="C8" s="42" t="s">
        <v>82</v>
      </c>
      <c r="D8" s="42" t="s">
        <v>83</v>
      </c>
      <c r="E8" s="41">
        <v>37500</v>
      </c>
      <c r="F8" s="41">
        <v>0</v>
      </c>
      <c r="G8" s="41">
        <v>100000</v>
      </c>
      <c r="H8" s="43">
        <v>0</v>
      </c>
      <c r="I8" s="49">
        <v>37500</v>
      </c>
      <c r="J8" s="28">
        <v>0</v>
      </c>
      <c r="K8" s="28">
        <v>50000</v>
      </c>
      <c r="L8" s="29">
        <v>0</v>
      </c>
      <c r="M8" s="39">
        <f>SUM(I8+J8+K8+L8)</f>
        <v>87500</v>
      </c>
      <c r="N8" s="31" t="s">
        <v>77</v>
      </c>
    </row>
    <row r="9" spans="1:14" ht="24.95" customHeight="1" x14ac:dyDescent="0.2">
      <c r="A9" s="54">
        <v>6</v>
      </c>
      <c r="B9" s="42" t="s">
        <v>20</v>
      </c>
      <c r="C9" s="42" t="s">
        <v>84</v>
      </c>
      <c r="D9" s="17" t="s">
        <v>85</v>
      </c>
      <c r="E9" s="44">
        <v>0</v>
      </c>
      <c r="F9" s="41">
        <v>1125</v>
      </c>
      <c r="G9" s="44">
        <v>35000</v>
      </c>
      <c r="H9" s="45">
        <v>0</v>
      </c>
      <c r="I9" s="27">
        <v>0</v>
      </c>
      <c r="J9" s="49">
        <v>1125</v>
      </c>
      <c r="K9" s="51">
        <v>35000</v>
      </c>
      <c r="L9" s="29">
        <v>0</v>
      </c>
      <c r="M9" s="39">
        <f>I9+J9+K9+L9</f>
        <v>36125</v>
      </c>
      <c r="N9" s="31" t="s">
        <v>77</v>
      </c>
    </row>
    <row r="10" spans="1:14" ht="24.95" customHeight="1" x14ac:dyDescent="0.2">
      <c r="A10" s="54">
        <v>7</v>
      </c>
      <c r="B10" s="42" t="s">
        <v>20</v>
      </c>
      <c r="C10" s="42" t="s">
        <v>84</v>
      </c>
      <c r="D10" s="42" t="s">
        <v>86</v>
      </c>
      <c r="E10" s="44">
        <v>40000</v>
      </c>
      <c r="F10" s="44">
        <v>0</v>
      </c>
      <c r="G10" s="44">
        <v>40000</v>
      </c>
      <c r="H10" s="45">
        <v>0</v>
      </c>
      <c r="I10" s="27">
        <v>40000</v>
      </c>
      <c r="J10" s="28">
        <v>0</v>
      </c>
      <c r="K10" s="28">
        <v>0</v>
      </c>
      <c r="L10" s="29">
        <v>0</v>
      </c>
      <c r="M10" s="39">
        <f>I10+J10+K10+L10</f>
        <v>40000</v>
      </c>
      <c r="N10" s="31" t="s">
        <v>78</v>
      </c>
    </row>
    <row r="11" spans="1:14" ht="24.95" customHeight="1" x14ac:dyDescent="0.2">
      <c r="A11" s="54">
        <v>8</v>
      </c>
      <c r="B11" s="42" t="s">
        <v>13</v>
      </c>
      <c r="C11" s="42" t="s">
        <v>87</v>
      </c>
      <c r="D11" s="42" t="s">
        <v>331</v>
      </c>
      <c r="E11" s="44">
        <v>37500</v>
      </c>
      <c r="F11" s="44">
        <v>10000</v>
      </c>
      <c r="G11" s="44">
        <v>50000</v>
      </c>
      <c r="H11" s="45">
        <v>6250</v>
      </c>
      <c r="I11" s="51">
        <v>37500</v>
      </c>
      <c r="J11" s="51">
        <v>10000</v>
      </c>
      <c r="K11" s="28">
        <v>0</v>
      </c>
      <c r="L11" s="29">
        <v>0</v>
      </c>
      <c r="M11" s="39">
        <f>I11+J11+K11+L11</f>
        <v>47500</v>
      </c>
      <c r="N11" s="31" t="s">
        <v>78</v>
      </c>
    </row>
    <row r="12" spans="1:14" ht="24.95" customHeight="1" x14ac:dyDescent="0.2">
      <c r="A12" s="54">
        <v>9</v>
      </c>
      <c r="B12" s="33" t="s">
        <v>21</v>
      </c>
      <c r="C12" s="33" t="s">
        <v>88</v>
      </c>
      <c r="D12" s="33" t="s">
        <v>89</v>
      </c>
      <c r="E12" s="34">
        <v>6000</v>
      </c>
      <c r="F12" s="34">
        <v>0</v>
      </c>
      <c r="G12" s="34">
        <v>0</v>
      </c>
      <c r="H12" s="35">
        <v>0</v>
      </c>
      <c r="I12" s="27">
        <v>0</v>
      </c>
      <c r="J12" s="28">
        <v>0</v>
      </c>
      <c r="K12" s="28">
        <v>0</v>
      </c>
      <c r="L12" s="29">
        <v>0</v>
      </c>
      <c r="M12" s="39">
        <f>I12+J12+K12+L12</f>
        <v>0</v>
      </c>
      <c r="N12" s="31" t="s">
        <v>76</v>
      </c>
    </row>
    <row r="13" spans="1:14" ht="24.95" customHeight="1" x14ac:dyDescent="0.2">
      <c r="A13" s="54">
        <v>10</v>
      </c>
      <c r="B13" s="33" t="s">
        <v>21</v>
      </c>
      <c r="C13" s="33" t="s">
        <v>88</v>
      </c>
      <c r="D13" s="33" t="s">
        <v>90</v>
      </c>
      <c r="E13" s="34">
        <v>13200</v>
      </c>
      <c r="F13" s="34">
        <v>0</v>
      </c>
      <c r="G13" s="34">
        <v>0</v>
      </c>
      <c r="H13" s="35">
        <v>0</v>
      </c>
      <c r="I13" s="27">
        <v>0</v>
      </c>
      <c r="J13" s="28">
        <v>0</v>
      </c>
      <c r="K13" s="28">
        <v>0</v>
      </c>
      <c r="L13" s="29">
        <v>0</v>
      </c>
      <c r="M13" s="39">
        <f t="shared" ref="M13:M76" si="0">I13+J13+K13+L13</f>
        <v>0</v>
      </c>
      <c r="N13" s="31" t="s">
        <v>76</v>
      </c>
    </row>
    <row r="14" spans="1:14" ht="24.95" customHeight="1" x14ac:dyDescent="0.2">
      <c r="A14" s="54">
        <v>11</v>
      </c>
      <c r="B14" s="42" t="s">
        <v>58</v>
      </c>
      <c r="C14" s="42" t="s">
        <v>59</v>
      </c>
      <c r="D14" s="42" t="s">
        <v>91</v>
      </c>
      <c r="E14" s="44">
        <v>162500</v>
      </c>
      <c r="F14" s="44">
        <v>0</v>
      </c>
      <c r="G14" s="44">
        <v>0</v>
      </c>
      <c r="H14" s="45">
        <v>9375</v>
      </c>
      <c r="I14" s="27">
        <v>0</v>
      </c>
      <c r="J14" s="28">
        <v>0</v>
      </c>
      <c r="K14" s="28">
        <v>0</v>
      </c>
      <c r="L14" s="29">
        <v>0</v>
      </c>
      <c r="M14" s="39">
        <f t="shared" si="0"/>
        <v>0</v>
      </c>
      <c r="N14" s="31" t="s">
        <v>76</v>
      </c>
    </row>
    <row r="15" spans="1:14" ht="24.95" customHeight="1" x14ac:dyDescent="0.2">
      <c r="A15" s="54">
        <v>12</v>
      </c>
      <c r="B15" s="42" t="s">
        <v>23</v>
      </c>
      <c r="C15" s="42" t="s">
        <v>92</v>
      </c>
      <c r="D15" s="42" t="s">
        <v>93</v>
      </c>
      <c r="E15" s="41">
        <v>30000</v>
      </c>
      <c r="F15" s="44">
        <v>20000</v>
      </c>
      <c r="G15" s="44">
        <v>100000</v>
      </c>
      <c r="H15" s="45">
        <v>10000</v>
      </c>
      <c r="I15" s="49">
        <v>30000</v>
      </c>
      <c r="J15" s="51">
        <v>20000</v>
      </c>
      <c r="K15" s="51">
        <v>80000</v>
      </c>
      <c r="L15" s="29">
        <v>0</v>
      </c>
      <c r="M15" s="39">
        <f t="shared" si="0"/>
        <v>130000</v>
      </c>
      <c r="N15" s="31" t="s">
        <v>78</v>
      </c>
    </row>
    <row r="16" spans="1:14" ht="24.95" customHeight="1" x14ac:dyDescent="0.2">
      <c r="A16" s="54">
        <v>13</v>
      </c>
      <c r="B16" s="42" t="s">
        <v>12</v>
      </c>
      <c r="C16" s="42" t="s">
        <v>94</v>
      </c>
      <c r="D16" s="42" t="s">
        <v>95</v>
      </c>
      <c r="E16" s="41">
        <v>194350</v>
      </c>
      <c r="F16" s="41">
        <v>50000</v>
      </c>
      <c r="G16" s="41">
        <v>62500</v>
      </c>
      <c r="H16" s="43">
        <v>182500</v>
      </c>
      <c r="I16" s="49">
        <v>194350</v>
      </c>
      <c r="J16" s="49">
        <v>50000</v>
      </c>
      <c r="K16" s="49">
        <v>0</v>
      </c>
      <c r="L16" s="29">
        <v>0</v>
      </c>
      <c r="M16" s="39">
        <f t="shared" si="0"/>
        <v>244350</v>
      </c>
      <c r="N16" s="31" t="s">
        <v>78</v>
      </c>
    </row>
    <row r="17" spans="1:14" ht="24.95" customHeight="1" x14ac:dyDescent="0.2">
      <c r="A17" s="54">
        <v>14</v>
      </c>
      <c r="B17" s="42" t="s">
        <v>24</v>
      </c>
      <c r="C17" s="42" t="s">
        <v>96</v>
      </c>
      <c r="D17" s="42" t="s">
        <v>29</v>
      </c>
      <c r="E17" s="41">
        <v>50000</v>
      </c>
      <c r="F17" s="41">
        <v>2500</v>
      </c>
      <c r="G17" s="41">
        <v>80025</v>
      </c>
      <c r="H17" s="43">
        <v>22350</v>
      </c>
      <c r="I17" s="49">
        <v>50000</v>
      </c>
      <c r="J17" s="49">
        <v>2500</v>
      </c>
      <c r="K17" s="28">
        <v>0</v>
      </c>
      <c r="L17" s="29">
        <v>0</v>
      </c>
      <c r="M17" s="39">
        <f t="shared" si="0"/>
        <v>52500</v>
      </c>
      <c r="N17" s="31" t="s">
        <v>78</v>
      </c>
    </row>
    <row r="18" spans="1:14" ht="24.95" customHeight="1" x14ac:dyDescent="0.2">
      <c r="A18" s="54">
        <v>15</v>
      </c>
      <c r="B18" s="42" t="s">
        <v>14</v>
      </c>
      <c r="C18" s="42" t="s">
        <v>97</v>
      </c>
      <c r="D18" s="42" t="s">
        <v>98</v>
      </c>
      <c r="E18" s="41">
        <v>117500</v>
      </c>
      <c r="F18" s="41">
        <v>0</v>
      </c>
      <c r="G18" s="41">
        <v>116250</v>
      </c>
      <c r="H18" s="43">
        <v>0</v>
      </c>
      <c r="I18" s="49">
        <v>117500</v>
      </c>
      <c r="J18" s="28">
        <v>0</v>
      </c>
      <c r="K18" s="28">
        <v>50000</v>
      </c>
      <c r="L18" s="29">
        <v>0</v>
      </c>
      <c r="M18" s="39">
        <f t="shared" si="0"/>
        <v>167500</v>
      </c>
      <c r="N18" s="31" t="s">
        <v>78</v>
      </c>
    </row>
    <row r="19" spans="1:14" ht="24.95" customHeight="1" x14ac:dyDescent="0.2">
      <c r="A19" s="54">
        <v>16</v>
      </c>
      <c r="B19" s="42" t="s">
        <v>14</v>
      </c>
      <c r="C19" s="42" t="s">
        <v>97</v>
      </c>
      <c r="D19" s="42" t="s">
        <v>99</v>
      </c>
      <c r="E19" s="41">
        <v>66250</v>
      </c>
      <c r="F19" s="41">
        <v>0</v>
      </c>
      <c r="G19" s="41">
        <v>97500</v>
      </c>
      <c r="H19" s="43">
        <v>0</v>
      </c>
      <c r="I19" s="27">
        <v>66250</v>
      </c>
      <c r="J19" s="28">
        <v>0</v>
      </c>
      <c r="K19" s="28">
        <v>0</v>
      </c>
      <c r="L19" s="29">
        <v>0</v>
      </c>
      <c r="M19" s="39">
        <f t="shared" si="0"/>
        <v>66250</v>
      </c>
      <c r="N19" s="31" t="s">
        <v>78</v>
      </c>
    </row>
    <row r="20" spans="1:14" ht="24.95" customHeight="1" x14ac:dyDescent="0.2">
      <c r="A20" s="54">
        <v>17</v>
      </c>
      <c r="B20" s="42" t="s">
        <v>14</v>
      </c>
      <c r="C20" s="42" t="s">
        <v>97</v>
      </c>
      <c r="D20" s="42" t="s">
        <v>29</v>
      </c>
      <c r="E20" s="41">
        <v>70000</v>
      </c>
      <c r="F20" s="41">
        <v>0</v>
      </c>
      <c r="G20" s="41">
        <v>100000</v>
      </c>
      <c r="H20" s="43">
        <v>0</v>
      </c>
      <c r="I20" s="27">
        <v>70000</v>
      </c>
      <c r="J20" s="28">
        <v>0</v>
      </c>
      <c r="K20" s="28">
        <v>0</v>
      </c>
      <c r="L20" s="29">
        <v>0</v>
      </c>
      <c r="M20" s="39">
        <f t="shared" si="0"/>
        <v>70000</v>
      </c>
      <c r="N20" s="31" t="s">
        <v>78</v>
      </c>
    </row>
    <row r="21" spans="1:14" ht="24.95" customHeight="1" x14ac:dyDescent="0.2">
      <c r="A21" s="54">
        <v>18</v>
      </c>
      <c r="B21" s="42" t="s">
        <v>14</v>
      </c>
      <c r="C21" s="42" t="s">
        <v>97</v>
      </c>
      <c r="D21" s="42" t="s">
        <v>100</v>
      </c>
      <c r="E21" s="41">
        <v>145000</v>
      </c>
      <c r="F21" s="41">
        <v>0</v>
      </c>
      <c r="G21" s="41">
        <v>122500</v>
      </c>
      <c r="H21" s="43">
        <v>0</v>
      </c>
      <c r="I21" s="27">
        <v>145000</v>
      </c>
      <c r="J21" s="28">
        <v>0</v>
      </c>
      <c r="K21" s="28">
        <v>0</v>
      </c>
      <c r="L21" s="29">
        <v>0</v>
      </c>
      <c r="M21" s="39">
        <f t="shared" si="0"/>
        <v>145000</v>
      </c>
      <c r="N21" s="31" t="s">
        <v>78</v>
      </c>
    </row>
    <row r="22" spans="1:14" ht="24.95" customHeight="1" x14ac:dyDescent="0.2">
      <c r="A22" s="54">
        <v>19</v>
      </c>
      <c r="B22" s="42" t="s">
        <v>17</v>
      </c>
      <c r="C22" s="42" t="s">
        <v>101</v>
      </c>
      <c r="D22" s="42" t="s">
        <v>102</v>
      </c>
      <c r="E22" s="41">
        <v>96000</v>
      </c>
      <c r="F22" s="41">
        <v>20000</v>
      </c>
      <c r="G22" s="41">
        <v>112500</v>
      </c>
      <c r="H22" s="43">
        <v>63525</v>
      </c>
      <c r="I22" s="27">
        <v>50000</v>
      </c>
      <c r="J22" s="28">
        <v>20000</v>
      </c>
      <c r="K22" s="28">
        <v>0</v>
      </c>
      <c r="L22" s="29">
        <v>0</v>
      </c>
      <c r="M22" s="39">
        <f t="shared" si="0"/>
        <v>70000</v>
      </c>
      <c r="N22" s="31" t="s">
        <v>78</v>
      </c>
    </row>
    <row r="23" spans="1:14" ht="24.95" customHeight="1" x14ac:dyDescent="0.2">
      <c r="A23" s="55">
        <v>20</v>
      </c>
      <c r="B23" s="42" t="s">
        <v>17</v>
      </c>
      <c r="C23" s="42" t="s">
        <v>101</v>
      </c>
      <c r="D23" s="42" t="s">
        <v>103</v>
      </c>
      <c r="E23" s="41">
        <v>7500</v>
      </c>
      <c r="F23" s="41">
        <v>25000</v>
      </c>
      <c r="G23" s="41">
        <v>130625</v>
      </c>
      <c r="H23" s="43">
        <v>18300</v>
      </c>
      <c r="I23" s="27">
        <v>0</v>
      </c>
      <c r="J23" s="28">
        <v>0</v>
      </c>
      <c r="K23" s="28">
        <v>0</v>
      </c>
      <c r="L23" s="29">
        <v>0</v>
      </c>
      <c r="M23" s="39">
        <f t="shared" si="0"/>
        <v>0</v>
      </c>
      <c r="N23" s="31" t="s">
        <v>76</v>
      </c>
    </row>
    <row r="24" spans="1:14" ht="24.95" customHeight="1" x14ac:dyDescent="0.2">
      <c r="A24" s="54">
        <v>21</v>
      </c>
      <c r="B24" s="42" t="s">
        <v>17</v>
      </c>
      <c r="C24" s="42" t="s">
        <v>101</v>
      </c>
      <c r="D24" s="42" t="s">
        <v>104</v>
      </c>
      <c r="E24" s="41">
        <v>36000</v>
      </c>
      <c r="F24" s="41">
        <v>28750</v>
      </c>
      <c r="G24" s="41">
        <v>117500</v>
      </c>
      <c r="H24" s="43">
        <v>27200</v>
      </c>
      <c r="I24" s="27">
        <v>0</v>
      </c>
      <c r="J24" s="28">
        <v>0</v>
      </c>
      <c r="K24" s="28">
        <v>0</v>
      </c>
      <c r="L24" s="29">
        <v>0</v>
      </c>
      <c r="M24" s="39">
        <f t="shared" si="0"/>
        <v>0</v>
      </c>
      <c r="N24" s="31" t="s">
        <v>76</v>
      </c>
    </row>
    <row r="25" spans="1:14" ht="24.95" customHeight="1" x14ac:dyDescent="0.2">
      <c r="A25" s="54">
        <v>22</v>
      </c>
      <c r="B25" s="42" t="s">
        <v>17</v>
      </c>
      <c r="C25" s="42" t="s">
        <v>101</v>
      </c>
      <c r="D25" s="42" t="s">
        <v>105</v>
      </c>
      <c r="E25" s="41">
        <v>7500</v>
      </c>
      <c r="F25" s="41">
        <v>12500</v>
      </c>
      <c r="G25" s="41">
        <v>67500</v>
      </c>
      <c r="H25" s="43">
        <v>34750</v>
      </c>
      <c r="I25" s="27">
        <v>0</v>
      </c>
      <c r="J25" s="28">
        <v>0</v>
      </c>
      <c r="K25" s="28">
        <v>0</v>
      </c>
      <c r="L25" s="29">
        <v>0</v>
      </c>
      <c r="M25" s="39">
        <f t="shared" si="0"/>
        <v>0</v>
      </c>
      <c r="N25" s="31" t="s">
        <v>76</v>
      </c>
    </row>
    <row r="26" spans="1:14" ht="24.95" customHeight="1" x14ac:dyDescent="0.2">
      <c r="A26" s="54">
        <v>23</v>
      </c>
      <c r="B26" s="42" t="s">
        <v>17</v>
      </c>
      <c r="C26" s="42" t="s">
        <v>101</v>
      </c>
      <c r="D26" s="42" t="s">
        <v>106</v>
      </c>
      <c r="E26" s="41">
        <v>50000</v>
      </c>
      <c r="F26" s="41">
        <v>25000</v>
      </c>
      <c r="G26" s="41">
        <v>227500</v>
      </c>
      <c r="H26" s="43">
        <v>18200</v>
      </c>
      <c r="I26" s="27">
        <v>50000</v>
      </c>
      <c r="J26" s="28">
        <v>25000</v>
      </c>
      <c r="K26" s="28">
        <v>0</v>
      </c>
      <c r="L26" s="29">
        <v>0</v>
      </c>
      <c r="M26" s="39">
        <f t="shared" si="0"/>
        <v>75000</v>
      </c>
      <c r="N26" s="31" t="s">
        <v>78</v>
      </c>
    </row>
    <row r="27" spans="1:14" ht="24.95" customHeight="1" x14ac:dyDescent="0.2">
      <c r="A27" s="54">
        <v>24</v>
      </c>
      <c r="B27" s="42" t="s">
        <v>32</v>
      </c>
      <c r="C27" s="42" t="s">
        <v>107</v>
      </c>
      <c r="D27" s="42" t="s">
        <v>108</v>
      </c>
      <c r="E27" s="41">
        <v>100000</v>
      </c>
      <c r="F27" s="41">
        <v>0</v>
      </c>
      <c r="G27" s="41">
        <v>0</v>
      </c>
      <c r="H27" s="43">
        <v>0</v>
      </c>
      <c r="I27" s="27">
        <v>80000</v>
      </c>
      <c r="J27" s="28">
        <v>0</v>
      </c>
      <c r="K27" s="28">
        <v>0</v>
      </c>
      <c r="L27" s="29">
        <v>0</v>
      </c>
      <c r="M27" s="39">
        <f t="shared" si="0"/>
        <v>80000</v>
      </c>
      <c r="N27" s="31" t="s">
        <v>78</v>
      </c>
    </row>
    <row r="28" spans="1:14" ht="24.95" customHeight="1" x14ac:dyDescent="0.2">
      <c r="A28" s="54">
        <v>25</v>
      </c>
      <c r="B28" s="42" t="s">
        <v>109</v>
      </c>
      <c r="C28" s="42" t="s">
        <v>110</v>
      </c>
      <c r="D28" s="42" t="s">
        <v>111</v>
      </c>
      <c r="E28" s="41">
        <v>35000</v>
      </c>
      <c r="F28" s="41">
        <v>0</v>
      </c>
      <c r="G28" s="41">
        <v>25000</v>
      </c>
      <c r="H28" s="43">
        <v>0</v>
      </c>
      <c r="I28" s="27">
        <v>35000</v>
      </c>
      <c r="J28" s="28">
        <v>0</v>
      </c>
      <c r="K28" s="28">
        <v>0</v>
      </c>
      <c r="L28" s="29">
        <v>0</v>
      </c>
      <c r="M28" s="39">
        <f t="shared" si="0"/>
        <v>35000</v>
      </c>
      <c r="N28" s="31" t="s">
        <v>78</v>
      </c>
    </row>
    <row r="29" spans="1:14" ht="24.95" customHeight="1" x14ac:dyDescent="0.2">
      <c r="A29" s="54">
        <v>26</v>
      </c>
      <c r="B29" s="42" t="s">
        <v>50</v>
      </c>
      <c r="C29" s="42" t="s">
        <v>342</v>
      </c>
      <c r="D29" s="42" t="s">
        <v>42</v>
      </c>
      <c r="E29" s="41">
        <v>113750</v>
      </c>
      <c r="F29" s="41">
        <v>0</v>
      </c>
      <c r="G29" s="41">
        <v>118750</v>
      </c>
      <c r="H29" s="43">
        <v>0</v>
      </c>
      <c r="I29" s="27">
        <v>80000</v>
      </c>
      <c r="J29" s="28">
        <v>0</v>
      </c>
      <c r="K29" s="28">
        <v>0</v>
      </c>
      <c r="L29" s="29">
        <v>0</v>
      </c>
      <c r="M29" s="39">
        <f t="shared" si="0"/>
        <v>80000</v>
      </c>
      <c r="N29" s="31" t="s">
        <v>78</v>
      </c>
    </row>
    <row r="30" spans="1:14" ht="24.95" customHeight="1" x14ac:dyDescent="0.2">
      <c r="A30" s="54">
        <v>27</v>
      </c>
      <c r="B30" s="42" t="s">
        <v>50</v>
      </c>
      <c r="C30" s="42" t="s">
        <v>342</v>
      </c>
      <c r="D30" s="42" t="s">
        <v>112</v>
      </c>
      <c r="E30" s="41">
        <v>46500</v>
      </c>
      <c r="F30" s="41">
        <v>0</v>
      </c>
      <c r="G30" s="41">
        <v>68375</v>
      </c>
      <c r="H30" s="43">
        <v>0</v>
      </c>
      <c r="I30" s="27">
        <v>46500</v>
      </c>
      <c r="J30" s="28">
        <v>0</v>
      </c>
      <c r="K30" s="28">
        <v>0</v>
      </c>
      <c r="L30" s="29">
        <v>0</v>
      </c>
      <c r="M30" s="39">
        <f t="shared" si="0"/>
        <v>46500</v>
      </c>
      <c r="N30" s="31" t="s">
        <v>78</v>
      </c>
    </row>
    <row r="31" spans="1:14" ht="24.95" customHeight="1" x14ac:dyDescent="0.2">
      <c r="A31" s="54">
        <v>28</v>
      </c>
      <c r="B31" s="42" t="s">
        <v>19</v>
      </c>
      <c r="C31" s="42" t="s">
        <v>335</v>
      </c>
      <c r="D31" s="42" t="s">
        <v>113</v>
      </c>
      <c r="E31" s="41">
        <v>23750</v>
      </c>
      <c r="F31" s="41">
        <v>0</v>
      </c>
      <c r="G31" s="41">
        <v>44500</v>
      </c>
      <c r="H31" s="43">
        <v>7500</v>
      </c>
      <c r="I31" s="49">
        <v>23750</v>
      </c>
      <c r="J31" s="49">
        <v>0</v>
      </c>
      <c r="K31" s="49">
        <v>44500</v>
      </c>
      <c r="L31" s="52">
        <v>7500</v>
      </c>
      <c r="M31" s="39">
        <f t="shared" si="0"/>
        <v>75750</v>
      </c>
      <c r="N31" s="31" t="s">
        <v>77</v>
      </c>
    </row>
    <row r="32" spans="1:14" ht="24.95" customHeight="1" x14ac:dyDescent="0.2">
      <c r="A32" s="54">
        <v>29</v>
      </c>
      <c r="B32" s="42" t="s">
        <v>19</v>
      </c>
      <c r="C32" s="42" t="s">
        <v>334</v>
      </c>
      <c r="D32" s="42" t="s">
        <v>114</v>
      </c>
      <c r="E32" s="41">
        <v>118250</v>
      </c>
      <c r="F32" s="41">
        <v>2000</v>
      </c>
      <c r="G32" s="41">
        <v>35000</v>
      </c>
      <c r="H32" s="43">
        <v>20000</v>
      </c>
      <c r="I32" s="49">
        <v>118250</v>
      </c>
      <c r="J32" s="49">
        <v>2000</v>
      </c>
      <c r="K32" s="49">
        <v>35000</v>
      </c>
      <c r="L32" s="29">
        <v>0</v>
      </c>
      <c r="M32" s="39">
        <f t="shared" si="0"/>
        <v>155250</v>
      </c>
      <c r="N32" s="31" t="s">
        <v>78</v>
      </c>
    </row>
    <row r="33" spans="1:14" ht="24.95" customHeight="1" x14ac:dyDescent="0.2">
      <c r="A33" s="54">
        <v>30</v>
      </c>
      <c r="B33" s="42" t="s">
        <v>19</v>
      </c>
      <c r="C33" s="42" t="s">
        <v>334</v>
      </c>
      <c r="D33" s="42" t="s">
        <v>115</v>
      </c>
      <c r="E33" s="41">
        <v>40000</v>
      </c>
      <c r="F33" s="41">
        <v>0</v>
      </c>
      <c r="G33" s="41">
        <v>31250</v>
      </c>
      <c r="H33" s="43">
        <v>17500</v>
      </c>
      <c r="I33" s="49">
        <v>40000</v>
      </c>
      <c r="J33" s="28">
        <v>0</v>
      </c>
      <c r="K33" s="28">
        <v>0</v>
      </c>
      <c r="L33" s="29">
        <v>0</v>
      </c>
      <c r="M33" s="39">
        <f t="shared" si="0"/>
        <v>40000</v>
      </c>
      <c r="N33" s="31" t="s">
        <v>78</v>
      </c>
    </row>
    <row r="34" spans="1:14" ht="24.95" customHeight="1" x14ac:dyDescent="0.2">
      <c r="A34" s="54">
        <v>31</v>
      </c>
      <c r="B34" s="42" t="s">
        <v>11</v>
      </c>
      <c r="C34" s="42" t="s">
        <v>116</v>
      </c>
      <c r="D34" s="42" t="s">
        <v>117</v>
      </c>
      <c r="E34" s="41">
        <v>20000</v>
      </c>
      <c r="F34" s="41">
        <v>8000</v>
      </c>
      <c r="G34" s="41">
        <v>40000</v>
      </c>
      <c r="H34" s="43">
        <v>10000</v>
      </c>
      <c r="I34" s="27">
        <v>0</v>
      </c>
      <c r="J34" s="28">
        <v>0</v>
      </c>
      <c r="K34" s="28">
        <v>0</v>
      </c>
      <c r="L34" s="29">
        <v>0</v>
      </c>
      <c r="M34" s="39">
        <f t="shared" si="0"/>
        <v>0</v>
      </c>
      <c r="N34" s="31" t="s">
        <v>76</v>
      </c>
    </row>
    <row r="35" spans="1:14" ht="24.95" customHeight="1" x14ac:dyDescent="0.2">
      <c r="A35" s="54">
        <v>32</v>
      </c>
      <c r="B35" s="42" t="s">
        <v>13</v>
      </c>
      <c r="C35" s="42" t="s">
        <v>118</v>
      </c>
      <c r="D35" s="42" t="s">
        <v>119</v>
      </c>
      <c r="E35" s="41">
        <v>31250</v>
      </c>
      <c r="F35" s="41">
        <v>25000</v>
      </c>
      <c r="G35" s="41">
        <v>100000</v>
      </c>
      <c r="H35" s="43">
        <v>25000</v>
      </c>
      <c r="I35" s="27">
        <v>31250</v>
      </c>
      <c r="J35" s="28">
        <v>25000</v>
      </c>
      <c r="K35" s="28">
        <v>0</v>
      </c>
      <c r="L35" s="29">
        <v>0</v>
      </c>
      <c r="M35" s="39">
        <f t="shared" si="0"/>
        <v>56250</v>
      </c>
      <c r="N35" s="31" t="s">
        <v>78</v>
      </c>
    </row>
    <row r="36" spans="1:14" ht="24.95" customHeight="1" x14ac:dyDescent="0.2">
      <c r="A36" s="54">
        <v>33</v>
      </c>
      <c r="B36" s="42" t="s">
        <v>13</v>
      </c>
      <c r="C36" s="42" t="s">
        <v>118</v>
      </c>
      <c r="D36" s="42" t="s">
        <v>120</v>
      </c>
      <c r="E36" s="41">
        <v>60000</v>
      </c>
      <c r="F36" s="41">
        <v>25000</v>
      </c>
      <c r="G36" s="41">
        <v>75000</v>
      </c>
      <c r="H36" s="43">
        <v>25000</v>
      </c>
      <c r="I36" s="27">
        <v>60000</v>
      </c>
      <c r="J36" s="28">
        <v>25000</v>
      </c>
      <c r="K36" s="28">
        <v>0</v>
      </c>
      <c r="L36" s="29">
        <v>0</v>
      </c>
      <c r="M36" s="39">
        <f t="shared" si="0"/>
        <v>85000</v>
      </c>
      <c r="N36" s="31" t="s">
        <v>78</v>
      </c>
    </row>
    <row r="37" spans="1:14" ht="24.95" customHeight="1" x14ac:dyDescent="0.2">
      <c r="A37" s="54">
        <v>34</v>
      </c>
      <c r="B37" s="42" t="s">
        <v>16</v>
      </c>
      <c r="C37" s="42" t="s">
        <v>338</v>
      </c>
      <c r="D37" s="42" t="s">
        <v>121</v>
      </c>
      <c r="E37" s="41">
        <v>10000</v>
      </c>
      <c r="F37" s="41">
        <v>12500</v>
      </c>
      <c r="G37" s="41">
        <v>55000</v>
      </c>
      <c r="H37" s="43">
        <v>5000</v>
      </c>
      <c r="I37" s="27">
        <v>0</v>
      </c>
      <c r="J37" s="28">
        <v>12500</v>
      </c>
      <c r="K37" s="28">
        <v>55000</v>
      </c>
      <c r="L37" s="29">
        <v>0</v>
      </c>
      <c r="M37" s="39">
        <f t="shared" si="0"/>
        <v>67500</v>
      </c>
      <c r="N37" s="31" t="s">
        <v>78</v>
      </c>
    </row>
    <row r="38" spans="1:14" ht="24.95" customHeight="1" x14ac:dyDescent="0.2">
      <c r="A38" s="54">
        <v>35</v>
      </c>
      <c r="B38" s="42" t="s">
        <v>16</v>
      </c>
      <c r="C38" s="42" t="s">
        <v>338</v>
      </c>
      <c r="D38" s="42" t="s">
        <v>122</v>
      </c>
      <c r="E38" s="41">
        <v>105000</v>
      </c>
      <c r="F38" s="41">
        <v>5000</v>
      </c>
      <c r="G38" s="41">
        <v>46250</v>
      </c>
      <c r="H38" s="43">
        <v>2500</v>
      </c>
      <c r="I38" s="27">
        <v>50000</v>
      </c>
      <c r="J38" s="28">
        <v>5000</v>
      </c>
      <c r="K38" s="28">
        <v>10000</v>
      </c>
      <c r="L38" s="29">
        <v>0</v>
      </c>
      <c r="M38" s="39">
        <f t="shared" si="0"/>
        <v>65000</v>
      </c>
      <c r="N38" s="31" t="s">
        <v>78</v>
      </c>
    </row>
    <row r="39" spans="1:14" ht="24.95" customHeight="1" x14ac:dyDescent="0.2">
      <c r="A39" s="54">
        <v>36</v>
      </c>
      <c r="B39" s="42" t="s">
        <v>28</v>
      </c>
      <c r="C39" s="42" t="s">
        <v>123</v>
      </c>
      <c r="D39" s="42" t="s">
        <v>124</v>
      </c>
      <c r="E39" s="41">
        <v>12500</v>
      </c>
      <c r="F39" s="41">
        <v>15000</v>
      </c>
      <c r="G39" s="41">
        <v>225000</v>
      </c>
      <c r="H39" s="43">
        <v>5000</v>
      </c>
      <c r="I39" s="27">
        <v>0</v>
      </c>
      <c r="J39" s="28">
        <v>0</v>
      </c>
      <c r="K39" s="28">
        <v>0</v>
      </c>
      <c r="L39" s="29">
        <v>0</v>
      </c>
      <c r="M39" s="39">
        <f t="shared" si="0"/>
        <v>0</v>
      </c>
      <c r="N39" s="31" t="s">
        <v>76</v>
      </c>
    </row>
    <row r="40" spans="1:14" ht="24.95" customHeight="1" x14ac:dyDescent="0.2">
      <c r="A40" s="54">
        <v>37</v>
      </c>
      <c r="B40" s="42" t="s">
        <v>28</v>
      </c>
      <c r="C40" s="42" t="s">
        <v>123</v>
      </c>
      <c r="D40" s="42" t="s">
        <v>125</v>
      </c>
      <c r="E40" s="41">
        <v>40000</v>
      </c>
      <c r="F40" s="41">
        <v>15000</v>
      </c>
      <c r="G40" s="41">
        <v>225000</v>
      </c>
      <c r="H40" s="43">
        <v>5000</v>
      </c>
      <c r="I40" s="27">
        <v>0</v>
      </c>
      <c r="J40" s="28">
        <v>0</v>
      </c>
      <c r="K40" s="28">
        <v>0</v>
      </c>
      <c r="L40" s="29">
        <v>0</v>
      </c>
      <c r="M40" s="39">
        <f t="shared" si="0"/>
        <v>0</v>
      </c>
      <c r="N40" s="31" t="s">
        <v>76</v>
      </c>
    </row>
    <row r="41" spans="1:14" ht="24.95" customHeight="1" x14ac:dyDescent="0.2">
      <c r="A41" s="54">
        <v>38</v>
      </c>
      <c r="B41" s="42" t="s">
        <v>13</v>
      </c>
      <c r="C41" s="42" t="s">
        <v>126</v>
      </c>
      <c r="D41" s="42" t="s">
        <v>125</v>
      </c>
      <c r="E41" s="41">
        <v>23500</v>
      </c>
      <c r="F41" s="41">
        <v>15000</v>
      </c>
      <c r="G41" s="41">
        <v>160000</v>
      </c>
      <c r="H41" s="43">
        <v>5000</v>
      </c>
      <c r="I41" s="27">
        <v>0</v>
      </c>
      <c r="J41" s="28">
        <v>0</v>
      </c>
      <c r="K41" s="28">
        <v>0</v>
      </c>
      <c r="L41" s="29">
        <v>0</v>
      </c>
      <c r="M41" s="39">
        <f t="shared" si="0"/>
        <v>0</v>
      </c>
      <c r="N41" s="31" t="s">
        <v>76</v>
      </c>
    </row>
    <row r="42" spans="1:14" ht="24.95" customHeight="1" x14ac:dyDescent="0.2">
      <c r="A42" s="54">
        <v>39</v>
      </c>
      <c r="B42" s="42" t="s">
        <v>17</v>
      </c>
      <c r="C42" s="42" t="s">
        <v>340</v>
      </c>
      <c r="D42" s="42" t="s">
        <v>127</v>
      </c>
      <c r="E42" s="41">
        <v>40000</v>
      </c>
      <c r="F42" s="41">
        <v>0</v>
      </c>
      <c r="G42" s="41">
        <v>75000</v>
      </c>
      <c r="H42" s="43">
        <v>7500</v>
      </c>
      <c r="I42" s="27">
        <v>40000</v>
      </c>
      <c r="J42" s="28">
        <v>0</v>
      </c>
      <c r="K42" s="28">
        <v>0</v>
      </c>
      <c r="L42" s="29">
        <v>0</v>
      </c>
      <c r="M42" s="39">
        <f t="shared" si="0"/>
        <v>40000</v>
      </c>
      <c r="N42" s="31" t="s">
        <v>78</v>
      </c>
    </row>
    <row r="43" spans="1:14" ht="24.95" customHeight="1" x14ac:dyDescent="0.2">
      <c r="A43" s="54">
        <v>40</v>
      </c>
      <c r="B43" s="42" t="s">
        <v>18</v>
      </c>
      <c r="C43" s="42" t="s">
        <v>128</v>
      </c>
      <c r="D43" s="42" t="s">
        <v>129</v>
      </c>
      <c r="E43" s="41">
        <v>52500</v>
      </c>
      <c r="F43" s="41">
        <v>7500</v>
      </c>
      <c r="G43" s="41">
        <v>112500</v>
      </c>
      <c r="H43" s="43">
        <v>12500</v>
      </c>
      <c r="I43" s="27">
        <v>52500</v>
      </c>
      <c r="J43" s="28">
        <v>7500</v>
      </c>
      <c r="K43" s="28">
        <v>0</v>
      </c>
      <c r="L43" s="29">
        <v>0</v>
      </c>
      <c r="M43" s="39">
        <f t="shared" si="0"/>
        <v>60000</v>
      </c>
      <c r="N43" s="31" t="s">
        <v>78</v>
      </c>
    </row>
    <row r="44" spans="1:14" ht="24.95" customHeight="1" x14ac:dyDescent="0.2">
      <c r="A44" s="54">
        <v>41</v>
      </c>
      <c r="B44" s="42" t="s">
        <v>130</v>
      </c>
      <c r="C44" s="42" t="s">
        <v>341</v>
      </c>
      <c r="D44" s="42" t="s">
        <v>131</v>
      </c>
      <c r="E44" s="41">
        <v>32500</v>
      </c>
      <c r="F44" s="41">
        <v>20000</v>
      </c>
      <c r="G44" s="41">
        <v>59000</v>
      </c>
      <c r="H44" s="43">
        <v>0</v>
      </c>
      <c r="I44" s="49">
        <v>32500</v>
      </c>
      <c r="J44" s="49">
        <v>20000</v>
      </c>
      <c r="K44" s="49">
        <v>59000</v>
      </c>
      <c r="L44" s="29">
        <v>0</v>
      </c>
      <c r="M44" s="39">
        <f t="shared" si="0"/>
        <v>111500</v>
      </c>
      <c r="N44" s="31" t="s">
        <v>77</v>
      </c>
    </row>
    <row r="45" spans="1:14" ht="24.95" customHeight="1" x14ac:dyDescent="0.2">
      <c r="A45" s="54">
        <v>42</v>
      </c>
      <c r="B45" s="42" t="s">
        <v>130</v>
      </c>
      <c r="C45" s="42" t="s">
        <v>341</v>
      </c>
      <c r="D45" s="42" t="s">
        <v>45</v>
      </c>
      <c r="E45" s="41">
        <v>42000</v>
      </c>
      <c r="F45" s="41">
        <v>15000</v>
      </c>
      <c r="G45" s="41">
        <v>55000</v>
      </c>
      <c r="H45" s="43">
        <v>0</v>
      </c>
      <c r="I45" s="49">
        <v>42000</v>
      </c>
      <c r="J45" s="49">
        <v>15000</v>
      </c>
      <c r="K45" s="28">
        <v>30000</v>
      </c>
      <c r="L45" s="29">
        <v>0</v>
      </c>
      <c r="M45" s="39">
        <f t="shared" si="0"/>
        <v>87000</v>
      </c>
      <c r="N45" s="31" t="s">
        <v>78</v>
      </c>
    </row>
    <row r="46" spans="1:14" ht="24.95" customHeight="1" x14ac:dyDescent="0.2">
      <c r="A46" s="54">
        <v>43</v>
      </c>
      <c r="B46" s="42" t="s">
        <v>24</v>
      </c>
      <c r="C46" s="42" t="s">
        <v>132</v>
      </c>
      <c r="D46" s="42" t="s">
        <v>133</v>
      </c>
      <c r="E46" s="41">
        <v>75000</v>
      </c>
      <c r="F46" s="41">
        <v>0</v>
      </c>
      <c r="G46" s="41">
        <v>25000</v>
      </c>
      <c r="H46" s="43">
        <v>0</v>
      </c>
      <c r="I46" s="49">
        <v>75000</v>
      </c>
      <c r="J46" s="49">
        <v>0</v>
      </c>
      <c r="K46" s="49">
        <v>25000</v>
      </c>
      <c r="L46" s="29">
        <v>0</v>
      </c>
      <c r="M46" s="39">
        <f t="shared" si="0"/>
        <v>100000</v>
      </c>
      <c r="N46" s="31" t="s">
        <v>77</v>
      </c>
    </row>
    <row r="47" spans="1:14" ht="24.95" customHeight="1" x14ac:dyDescent="0.2">
      <c r="A47" s="54">
        <v>44</v>
      </c>
      <c r="B47" s="42" t="s">
        <v>14</v>
      </c>
      <c r="C47" s="42" t="s">
        <v>134</v>
      </c>
      <c r="D47" s="42" t="s">
        <v>44</v>
      </c>
      <c r="E47" s="41">
        <v>187500</v>
      </c>
      <c r="F47" s="41">
        <v>0</v>
      </c>
      <c r="G47" s="41">
        <v>200000</v>
      </c>
      <c r="H47" s="43">
        <v>134375</v>
      </c>
      <c r="I47" s="27">
        <v>0</v>
      </c>
      <c r="J47" s="28">
        <v>0</v>
      </c>
      <c r="K47" s="28">
        <v>0</v>
      </c>
      <c r="L47" s="29">
        <v>0</v>
      </c>
      <c r="M47" s="39">
        <f t="shared" si="0"/>
        <v>0</v>
      </c>
      <c r="N47" s="31" t="s">
        <v>76</v>
      </c>
    </row>
    <row r="48" spans="1:14" ht="24.95" customHeight="1" x14ac:dyDescent="0.2">
      <c r="A48" s="54">
        <v>45</v>
      </c>
      <c r="B48" s="42" t="s">
        <v>14</v>
      </c>
      <c r="C48" s="42" t="s">
        <v>134</v>
      </c>
      <c r="D48" s="42" t="s">
        <v>135</v>
      </c>
      <c r="E48" s="41">
        <v>102000</v>
      </c>
      <c r="F48" s="41">
        <v>0</v>
      </c>
      <c r="G48" s="41">
        <v>142500</v>
      </c>
      <c r="H48" s="43">
        <v>98625</v>
      </c>
      <c r="I48" s="27">
        <v>0</v>
      </c>
      <c r="J48" s="28">
        <v>0</v>
      </c>
      <c r="K48" s="28">
        <v>0</v>
      </c>
      <c r="L48" s="29">
        <v>0</v>
      </c>
      <c r="M48" s="39">
        <f t="shared" si="0"/>
        <v>0</v>
      </c>
      <c r="N48" s="31" t="s">
        <v>76</v>
      </c>
    </row>
    <row r="49" spans="1:14" ht="24.95" customHeight="1" x14ac:dyDescent="0.2">
      <c r="A49" s="54">
        <v>46</v>
      </c>
      <c r="B49" s="42" t="s">
        <v>14</v>
      </c>
      <c r="C49" s="42" t="s">
        <v>134</v>
      </c>
      <c r="D49" s="42" t="s">
        <v>136</v>
      </c>
      <c r="E49" s="41">
        <v>81750</v>
      </c>
      <c r="F49" s="41">
        <v>0</v>
      </c>
      <c r="G49" s="41">
        <v>123125</v>
      </c>
      <c r="H49" s="43">
        <v>88700</v>
      </c>
      <c r="I49" s="27">
        <v>0</v>
      </c>
      <c r="J49" s="28">
        <v>0</v>
      </c>
      <c r="K49" s="28">
        <v>0</v>
      </c>
      <c r="L49" s="29">
        <v>0</v>
      </c>
      <c r="M49" s="39">
        <f t="shared" si="0"/>
        <v>0</v>
      </c>
      <c r="N49" s="31" t="s">
        <v>76</v>
      </c>
    </row>
    <row r="50" spans="1:14" ht="24.95" customHeight="1" x14ac:dyDescent="0.2">
      <c r="A50" s="54">
        <v>47</v>
      </c>
      <c r="B50" s="42" t="s">
        <v>14</v>
      </c>
      <c r="C50" s="42" t="s">
        <v>134</v>
      </c>
      <c r="D50" s="42" t="s">
        <v>137</v>
      </c>
      <c r="E50" s="41">
        <v>163500</v>
      </c>
      <c r="F50" s="41">
        <v>0</v>
      </c>
      <c r="G50" s="41">
        <v>190000</v>
      </c>
      <c r="H50" s="43">
        <v>125875</v>
      </c>
      <c r="I50" s="27">
        <v>0</v>
      </c>
      <c r="J50" s="28">
        <v>0</v>
      </c>
      <c r="K50" s="28">
        <v>0</v>
      </c>
      <c r="L50" s="29">
        <v>0</v>
      </c>
      <c r="M50" s="39">
        <f t="shared" si="0"/>
        <v>0</v>
      </c>
      <c r="N50" s="31" t="s">
        <v>76</v>
      </c>
    </row>
    <row r="51" spans="1:14" ht="24.95" customHeight="1" x14ac:dyDescent="0.2">
      <c r="A51" s="54">
        <v>48</v>
      </c>
      <c r="B51" s="42" t="s">
        <v>14</v>
      </c>
      <c r="C51" s="42" t="s">
        <v>134</v>
      </c>
      <c r="D51" s="42" t="s">
        <v>138</v>
      </c>
      <c r="E51" s="41">
        <v>79500</v>
      </c>
      <c r="F51" s="41">
        <v>0</v>
      </c>
      <c r="G51" s="41">
        <v>115000</v>
      </c>
      <c r="H51" s="43">
        <v>86125</v>
      </c>
      <c r="I51" s="27">
        <v>0</v>
      </c>
      <c r="J51" s="28">
        <v>0</v>
      </c>
      <c r="K51" s="28">
        <v>0</v>
      </c>
      <c r="L51" s="29">
        <v>0</v>
      </c>
      <c r="M51" s="39">
        <f t="shared" si="0"/>
        <v>0</v>
      </c>
      <c r="N51" s="31" t="s">
        <v>76</v>
      </c>
    </row>
    <row r="52" spans="1:14" ht="24.95" customHeight="1" x14ac:dyDescent="0.2">
      <c r="A52" s="54">
        <v>49</v>
      </c>
      <c r="B52" s="42" t="s">
        <v>18</v>
      </c>
      <c r="C52" s="42" t="s">
        <v>39</v>
      </c>
      <c r="D52" s="42" t="s">
        <v>119</v>
      </c>
      <c r="E52" s="41">
        <v>86800</v>
      </c>
      <c r="F52" s="41">
        <v>0</v>
      </c>
      <c r="G52" s="41">
        <v>68875</v>
      </c>
      <c r="H52" s="43">
        <v>0</v>
      </c>
      <c r="I52" s="27">
        <v>40000</v>
      </c>
      <c r="J52" s="28">
        <v>0</v>
      </c>
      <c r="K52" s="28">
        <v>0</v>
      </c>
      <c r="L52" s="29">
        <v>0</v>
      </c>
      <c r="M52" s="39">
        <f t="shared" si="0"/>
        <v>40000</v>
      </c>
      <c r="N52" s="31" t="s">
        <v>78</v>
      </c>
    </row>
    <row r="53" spans="1:14" ht="24.95" customHeight="1" x14ac:dyDescent="0.2">
      <c r="A53" s="54">
        <v>50</v>
      </c>
      <c r="B53" s="33" t="s">
        <v>12</v>
      </c>
      <c r="C53" s="33" t="s">
        <v>139</v>
      </c>
      <c r="D53" s="33" t="s">
        <v>90</v>
      </c>
      <c r="E53" s="36">
        <v>11000</v>
      </c>
      <c r="F53" s="36">
        <v>0</v>
      </c>
      <c r="G53" s="36">
        <v>0</v>
      </c>
      <c r="H53" s="37">
        <v>0</v>
      </c>
      <c r="I53" s="27">
        <v>0</v>
      </c>
      <c r="J53" s="28">
        <v>0</v>
      </c>
      <c r="K53" s="28">
        <v>0</v>
      </c>
      <c r="L53" s="29">
        <v>0</v>
      </c>
      <c r="M53" s="39">
        <f t="shared" si="0"/>
        <v>0</v>
      </c>
      <c r="N53" s="31" t="s">
        <v>76</v>
      </c>
    </row>
    <row r="54" spans="1:14" ht="24.95" customHeight="1" x14ac:dyDescent="0.2">
      <c r="A54" s="54">
        <v>51</v>
      </c>
      <c r="B54" s="42" t="s">
        <v>18</v>
      </c>
      <c r="C54" s="42" t="s">
        <v>140</v>
      </c>
      <c r="D54" s="42" t="s">
        <v>37</v>
      </c>
      <c r="E54" s="41">
        <v>29625</v>
      </c>
      <c r="F54" s="41">
        <v>3000</v>
      </c>
      <c r="G54" s="41">
        <v>58425</v>
      </c>
      <c r="H54" s="43">
        <v>0</v>
      </c>
      <c r="I54" s="49">
        <v>29625</v>
      </c>
      <c r="J54" s="49">
        <v>3000</v>
      </c>
      <c r="K54" s="28">
        <v>0</v>
      </c>
      <c r="L54" s="29">
        <v>0</v>
      </c>
      <c r="M54" s="39">
        <f t="shared" si="0"/>
        <v>32625</v>
      </c>
      <c r="N54" s="31" t="s">
        <v>78</v>
      </c>
    </row>
    <row r="55" spans="1:14" ht="24.95" customHeight="1" x14ac:dyDescent="0.2">
      <c r="A55" s="54">
        <v>52</v>
      </c>
      <c r="B55" s="42" t="s">
        <v>58</v>
      </c>
      <c r="C55" s="42" t="s">
        <v>141</v>
      </c>
      <c r="D55" s="42" t="s">
        <v>142</v>
      </c>
      <c r="E55" s="41">
        <v>67500</v>
      </c>
      <c r="F55" s="41">
        <v>5000</v>
      </c>
      <c r="G55" s="41">
        <v>60000</v>
      </c>
      <c r="H55" s="43">
        <v>5000</v>
      </c>
      <c r="I55" s="49">
        <v>67500</v>
      </c>
      <c r="J55" s="49">
        <v>5000</v>
      </c>
      <c r="K55" s="49">
        <v>60000</v>
      </c>
      <c r="L55" s="52">
        <v>5000</v>
      </c>
      <c r="M55" s="39">
        <f t="shared" si="0"/>
        <v>137500</v>
      </c>
      <c r="N55" s="31" t="s">
        <v>77</v>
      </c>
    </row>
    <row r="56" spans="1:14" ht="24.95" customHeight="1" x14ac:dyDescent="0.2">
      <c r="A56" s="54">
        <v>53</v>
      </c>
      <c r="B56" s="42" t="s">
        <v>20</v>
      </c>
      <c r="C56" s="42" t="s">
        <v>143</v>
      </c>
      <c r="D56" s="42" t="s">
        <v>144</v>
      </c>
      <c r="E56" s="41">
        <v>12000</v>
      </c>
      <c r="F56" s="41">
        <v>12500</v>
      </c>
      <c r="G56" s="41">
        <v>56500</v>
      </c>
      <c r="H56" s="43">
        <v>10000</v>
      </c>
      <c r="I56" s="49">
        <v>12000</v>
      </c>
      <c r="J56" s="49">
        <v>12500</v>
      </c>
      <c r="K56" s="49">
        <v>56500</v>
      </c>
      <c r="L56" s="29">
        <v>0</v>
      </c>
      <c r="M56" s="39">
        <f t="shared" si="0"/>
        <v>81000</v>
      </c>
      <c r="N56" s="31" t="s">
        <v>78</v>
      </c>
    </row>
    <row r="57" spans="1:14" ht="24.95" customHeight="1" x14ac:dyDescent="0.2">
      <c r="A57" s="54">
        <v>54</v>
      </c>
      <c r="B57" s="42" t="s">
        <v>145</v>
      </c>
      <c r="C57" s="42" t="s">
        <v>147</v>
      </c>
      <c r="D57" s="42" t="s">
        <v>146</v>
      </c>
      <c r="E57" s="41">
        <v>50000</v>
      </c>
      <c r="F57" s="41">
        <v>15000</v>
      </c>
      <c r="G57" s="41">
        <v>137500</v>
      </c>
      <c r="H57" s="43">
        <v>0</v>
      </c>
      <c r="I57" s="27">
        <v>0</v>
      </c>
      <c r="J57" s="28">
        <v>0</v>
      </c>
      <c r="K57" s="28">
        <v>0</v>
      </c>
      <c r="L57" s="29">
        <v>0</v>
      </c>
      <c r="M57" s="39">
        <f t="shared" si="0"/>
        <v>0</v>
      </c>
      <c r="N57" s="31" t="s">
        <v>76</v>
      </c>
    </row>
    <row r="58" spans="1:14" ht="24.95" customHeight="1" x14ac:dyDescent="0.2">
      <c r="A58" s="54">
        <v>55</v>
      </c>
      <c r="B58" s="42" t="s">
        <v>145</v>
      </c>
      <c r="C58" s="42" t="s">
        <v>147</v>
      </c>
      <c r="D58" s="42" t="s">
        <v>57</v>
      </c>
      <c r="E58" s="41">
        <v>10000</v>
      </c>
      <c r="F58" s="41">
        <v>27500</v>
      </c>
      <c r="G58" s="41">
        <v>100000</v>
      </c>
      <c r="H58" s="43">
        <v>0</v>
      </c>
      <c r="I58" s="49">
        <v>10000</v>
      </c>
      <c r="J58" s="49">
        <v>27500</v>
      </c>
      <c r="K58" s="28">
        <v>50000</v>
      </c>
      <c r="L58" s="29">
        <v>0</v>
      </c>
      <c r="M58" s="39">
        <f t="shared" si="0"/>
        <v>87500</v>
      </c>
      <c r="N58" s="31" t="s">
        <v>78</v>
      </c>
    </row>
    <row r="59" spans="1:14" ht="24.95" customHeight="1" x14ac:dyDescent="0.2">
      <c r="A59" s="54">
        <v>56</v>
      </c>
      <c r="B59" s="42" t="s">
        <v>22</v>
      </c>
      <c r="C59" s="42" t="s">
        <v>148</v>
      </c>
      <c r="D59" s="42" t="s">
        <v>149</v>
      </c>
      <c r="E59" s="41">
        <v>12500</v>
      </c>
      <c r="F59" s="41">
        <v>0</v>
      </c>
      <c r="G59" s="41">
        <v>0</v>
      </c>
      <c r="H59" s="43">
        <v>0</v>
      </c>
      <c r="I59" s="27">
        <v>12500</v>
      </c>
      <c r="J59" s="28">
        <v>0</v>
      </c>
      <c r="K59" s="28">
        <v>0</v>
      </c>
      <c r="L59" s="29">
        <v>0</v>
      </c>
      <c r="M59" s="39">
        <f t="shared" si="0"/>
        <v>12500</v>
      </c>
      <c r="N59" s="31" t="s">
        <v>77</v>
      </c>
    </row>
    <row r="60" spans="1:14" ht="24.95" customHeight="1" x14ac:dyDescent="0.2">
      <c r="A60" s="54">
        <v>57</v>
      </c>
      <c r="B60" s="42" t="s">
        <v>150</v>
      </c>
      <c r="C60" s="42" t="s">
        <v>151</v>
      </c>
      <c r="D60" s="42" t="s">
        <v>37</v>
      </c>
      <c r="E60" s="41">
        <v>39225</v>
      </c>
      <c r="F60" s="41">
        <v>2425</v>
      </c>
      <c r="G60" s="41">
        <v>40000</v>
      </c>
      <c r="H60" s="43">
        <v>3250</v>
      </c>
      <c r="I60" s="49">
        <v>39225</v>
      </c>
      <c r="J60" s="49">
        <v>2425</v>
      </c>
      <c r="K60" s="28">
        <v>0</v>
      </c>
      <c r="L60" s="29">
        <v>0</v>
      </c>
      <c r="M60" s="39">
        <f t="shared" si="0"/>
        <v>41650</v>
      </c>
      <c r="N60" s="31" t="s">
        <v>78</v>
      </c>
    </row>
    <row r="61" spans="1:14" ht="24.95" customHeight="1" x14ac:dyDescent="0.2">
      <c r="A61" s="54">
        <v>58</v>
      </c>
      <c r="B61" s="42" t="s">
        <v>24</v>
      </c>
      <c r="C61" s="42" t="s">
        <v>152</v>
      </c>
      <c r="D61" s="42" t="s">
        <v>153</v>
      </c>
      <c r="E61" s="41">
        <v>100000</v>
      </c>
      <c r="F61" s="41">
        <v>7500</v>
      </c>
      <c r="G61" s="41">
        <v>45000</v>
      </c>
      <c r="H61" s="43">
        <v>7500</v>
      </c>
      <c r="I61" s="27">
        <v>45000</v>
      </c>
      <c r="J61" s="28">
        <v>7500</v>
      </c>
      <c r="K61" s="28">
        <v>0</v>
      </c>
      <c r="L61" s="29">
        <v>0</v>
      </c>
      <c r="M61" s="39">
        <f t="shared" si="0"/>
        <v>52500</v>
      </c>
      <c r="N61" s="31" t="s">
        <v>78</v>
      </c>
    </row>
    <row r="62" spans="1:14" ht="24.95" customHeight="1" x14ac:dyDescent="0.2">
      <c r="A62" s="54">
        <v>59</v>
      </c>
      <c r="B62" s="42" t="s">
        <v>26</v>
      </c>
      <c r="C62" s="42" t="s">
        <v>52</v>
      </c>
      <c r="D62" s="42" t="s">
        <v>154</v>
      </c>
      <c r="E62" s="41">
        <v>150000</v>
      </c>
      <c r="F62" s="41">
        <v>5500</v>
      </c>
      <c r="G62" s="41">
        <v>52500</v>
      </c>
      <c r="H62" s="43">
        <v>8750</v>
      </c>
      <c r="I62" s="27">
        <v>0</v>
      </c>
      <c r="J62" s="28">
        <v>0</v>
      </c>
      <c r="K62" s="28">
        <v>0</v>
      </c>
      <c r="L62" s="29">
        <v>0</v>
      </c>
      <c r="M62" s="39">
        <f t="shared" si="0"/>
        <v>0</v>
      </c>
      <c r="N62" s="31" t="s">
        <v>76</v>
      </c>
    </row>
    <row r="63" spans="1:14" ht="24.95" customHeight="1" x14ac:dyDescent="0.2">
      <c r="A63" s="54">
        <v>60</v>
      </c>
      <c r="B63" s="42" t="s">
        <v>19</v>
      </c>
      <c r="C63" s="42" t="s">
        <v>155</v>
      </c>
      <c r="D63" s="42" t="s">
        <v>156</v>
      </c>
      <c r="E63" s="41">
        <v>27500</v>
      </c>
      <c r="F63" s="41">
        <v>22750</v>
      </c>
      <c r="G63" s="41">
        <v>80000</v>
      </c>
      <c r="H63" s="43">
        <v>32500</v>
      </c>
      <c r="I63" s="27">
        <v>0</v>
      </c>
      <c r="J63" s="28">
        <v>0</v>
      </c>
      <c r="K63" s="28">
        <v>0</v>
      </c>
      <c r="L63" s="29">
        <v>0</v>
      </c>
      <c r="M63" s="39">
        <f t="shared" si="0"/>
        <v>0</v>
      </c>
      <c r="N63" s="31" t="s">
        <v>76</v>
      </c>
    </row>
    <row r="64" spans="1:14" ht="24.95" customHeight="1" x14ac:dyDescent="0.2">
      <c r="A64" s="54">
        <v>61</v>
      </c>
      <c r="B64" s="42" t="s">
        <v>20</v>
      </c>
      <c r="C64" s="42" t="s">
        <v>38</v>
      </c>
      <c r="D64" s="42" t="s">
        <v>157</v>
      </c>
      <c r="E64" s="41">
        <v>23625</v>
      </c>
      <c r="F64" s="41">
        <v>3000</v>
      </c>
      <c r="G64" s="41">
        <v>25000</v>
      </c>
      <c r="H64" s="43">
        <v>3125</v>
      </c>
      <c r="I64" s="49">
        <v>23625</v>
      </c>
      <c r="J64" s="49">
        <v>3000</v>
      </c>
      <c r="K64" s="49">
        <v>25000</v>
      </c>
      <c r="L64" s="52">
        <v>3125</v>
      </c>
      <c r="M64" s="39">
        <f t="shared" si="0"/>
        <v>54750</v>
      </c>
      <c r="N64" s="31" t="s">
        <v>77</v>
      </c>
    </row>
    <row r="65" spans="1:14" ht="24.95" customHeight="1" x14ac:dyDescent="0.2">
      <c r="A65" s="54">
        <v>62</v>
      </c>
      <c r="B65" s="42" t="s">
        <v>43</v>
      </c>
      <c r="C65" s="42" t="s">
        <v>158</v>
      </c>
      <c r="D65" s="42" t="s">
        <v>159</v>
      </c>
      <c r="E65" s="41">
        <v>150000</v>
      </c>
      <c r="F65" s="41">
        <v>0</v>
      </c>
      <c r="G65" s="41">
        <v>0</v>
      </c>
      <c r="H65" s="43">
        <v>0</v>
      </c>
      <c r="I65" s="27">
        <v>0</v>
      </c>
      <c r="J65" s="28">
        <v>0</v>
      </c>
      <c r="K65" s="28">
        <v>0</v>
      </c>
      <c r="L65" s="29">
        <v>0</v>
      </c>
      <c r="M65" s="39">
        <f t="shared" si="0"/>
        <v>0</v>
      </c>
      <c r="N65" s="31" t="s">
        <v>76</v>
      </c>
    </row>
    <row r="66" spans="1:14" ht="24.95" customHeight="1" x14ac:dyDescent="0.2">
      <c r="A66" s="54">
        <v>63</v>
      </c>
      <c r="B66" s="42" t="s">
        <v>43</v>
      </c>
      <c r="C66" s="42" t="s">
        <v>158</v>
      </c>
      <c r="D66" s="42" t="s">
        <v>160</v>
      </c>
      <c r="E66" s="41">
        <v>200000</v>
      </c>
      <c r="F66" s="41">
        <v>0</v>
      </c>
      <c r="G66" s="41">
        <v>0</v>
      </c>
      <c r="H66" s="43">
        <v>0</v>
      </c>
      <c r="I66" s="27">
        <v>50000</v>
      </c>
      <c r="J66" s="28">
        <v>0</v>
      </c>
      <c r="K66" s="28">
        <v>0</v>
      </c>
      <c r="L66" s="29">
        <v>0</v>
      </c>
      <c r="M66" s="39">
        <f t="shared" si="0"/>
        <v>50000</v>
      </c>
      <c r="N66" s="31" t="s">
        <v>78</v>
      </c>
    </row>
    <row r="67" spans="1:14" ht="24.95" customHeight="1" x14ac:dyDescent="0.2">
      <c r="A67" s="54">
        <v>64</v>
      </c>
      <c r="B67" s="42" t="s">
        <v>22</v>
      </c>
      <c r="C67" s="42" t="s">
        <v>161</v>
      </c>
      <c r="D67" s="42" t="s">
        <v>67</v>
      </c>
      <c r="E67" s="41">
        <v>45000</v>
      </c>
      <c r="F67" s="41">
        <v>0</v>
      </c>
      <c r="G67" s="41">
        <v>95000</v>
      </c>
      <c r="H67" s="43">
        <v>0</v>
      </c>
      <c r="I67" s="27">
        <v>45000</v>
      </c>
      <c r="J67" s="28">
        <v>0</v>
      </c>
      <c r="K67" s="28">
        <v>0</v>
      </c>
      <c r="L67" s="29">
        <v>0</v>
      </c>
      <c r="M67" s="39">
        <f t="shared" si="0"/>
        <v>45000</v>
      </c>
      <c r="N67" s="31" t="s">
        <v>78</v>
      </c>
    </row>
    <row r="68" spans="1:14" ht="24.95" customHeight="1" x14ac:dyDescent="0.2">
      <c r="A68" s="54">
        <v>65</v>
      </c>
      <c r="B68" s="42" t="s">
        <v>68</v>
      </c>
      <c r="C68" s="42" t="s">
        <v>69</v>
      </c>
      <c r="D68" s="42" t="s">
        <v>121</v>
      </c>
      <c r="E68" s="41">
        <v>10500</v>
      </c>
      <c r="F68" s="41">
        <v>1500</v>
      </c>
      <c r="G68" s="41">
        <v>70625</v>
      </c>
      <c r="H68" s="43">
        <v>6250</v>
      </c>
      <c r="I68" s="27">
        <v>0</v>
      </c>
      <c r="J68" s="28">
        <v>1500</v>
      </c>
      <c r="K68" s="28">
        <v>50000</v>
      </c>
      <c r="L68" s="29">
        <v>0</v>
      </c>
      <c r="M68" s="39">
        <f t="shared" si="0"/>
        <v>51500</v>
      </c>
      <c r="N68" s="31" t="s">
        <v>78</v>
      </c>
    </row>
    <row r="69" spans="1:14" ht="24.95" customHeight="1" x14ac:dyDescent="0.2">
      <c r="A69" s="54">
        <v>66</v>
      </c>
      <c r="B69" s="42" t="s">
        <v>13</v>
      </c>
      <c r="C69" s="42" t="s">
        <v>162</v>
      </c>
      <c r="D69" s="42" t="s">
        <v>146</v>
      </c>
      <c r="E69" s="41">
        <v>37750</v>
      </c>
      <c r="F69" s="41">
        <v>30000</v>
      </c>
      <c r="G69" s="41">
        <v>95550</v>
      </c>
      <c r="H69" s="43">
        <v>5000</v>
      </c>
      <c r="I69" s="49">
        <v>37750</v>
      </c>
      <c r="J69" s="28">
        <v>30000</v>
      </c>
      <c r="K69" s="28">
        <v>0</v>
      </c>
      <c r="L69" s="29">
        <v>0</v>
      </c>
      <c r="M69" s="39">
        <f t="shared" si="0"/>
        <v>67750</v>
      </c>
      <c r="N69" s="31" t="s">
        <v>78</v>
      </c>
    </row>
    <row r="70" spans="1:14" ht="24.95" customHeight="1" x14ac:dyDescent="0.2">
      <c r="A70" s="54">
        <v>67</v>
      </c>
      <c r="B70" s="42" t="s">
        <v>12</v>
      </c>
      <c r="C70" s="42" t="s">
        <v>163</v>
      </c>
      <c r="D70" s="42" t="s">
        <v>164</v>
      </c>
      <c r="E70" s="41">
        <v>320750</v>
      </c>
      <c r="F70" s="41">
        <v>0</v>
      </c>
      <c r="G70" s="41">
        <v>0</v>
      </c>
      <c r="H70" s="43">
        <v>0</v>
      </c>
      <c r="I70" s="27">
        <v>100000</v>
      </c>
      <c r="J70" s="28">
        <v>0</v>
      </c>
      <c r="K70" s="28">
        <v>0</v>
      </c>
      <c r="L70" s="29">
        <v>0</v>
      </c>
      <c r="M70" s="39">
        <f t="shared" si="0"/>
        <v>100000</v>
      </c>
      <c r="N70" s="31" t="s">
        <v>78</v>
      </c>
    </row>
    <row r="71" spans="1:14" ht="24.95" customHeight="1" x14ac:dyDescent="0.2">
      <c r="A71" s="54">
        <v>68</v>
      </c>
      <c r="B71" s="42" t="s">
        <v>47</v>
      </c>
      <c r="C71" s="42" t="s">
        <v>165</v>
      </c>
      <c r="D71" s="42" t="s">
        <v>61</v>
      </c>
      <c r="E71" s="41">
        <v>3450</v>
      </c>
      <c r="F71" s="41">
        <v>0</v>
      </c>
      <c r="G71" s="41">
        <v>4600</v>
      </c>
      <c r="H71" s="43">
        <v>34500</v>
      </c>
      <c r="I71" s="49">
        <v>3450</v>
      </c>
      <c r="J71" s="49">
        <v>0</v>
      </c>
      <c r="K71" s="49">
        <v>4600</v>
      </c>
      <c r="L71" s="29">
        <v>0</v>
      </c>
      <c r="M71" s="39">
        <f t="shared" si="0"/>
        <v>8050</v>
      </c>
      <c r="N71" s="31" t="s">
        <v>78</v>
      </c>
    </row>
    <row r="72" spans="1:14" ht="24.95" customHeight="1" x14ac:dyDescent="0.2">
      <c r="A72" s="54">
        <v>69</v>
      </c>
      <c r="B72" s="42" t="s">
        <v>58</v>
      </c>
      <c r="C72" s="42" t="s">
        <v>166</v>
      </c>
      <c r="D72" s="42" t="s">
        <v>167</v>
      </c>
      <c r="E72" s="41">
        <v>250000</v>
      </c>
      <c r="F72" s="41">
        <v>35000</v>
      </c>
      <c r="G72" s="41">
        <v>210000</v>
      </c>
      <c r="H72" s="43">
        <v>0</v>
      </c>
      <c r="I72" s="27">
        <v>100000</v>
      </c>
      <c r="J72" s="28">
        <v>35000</v>
      </c>
      <c r="K72" s="28">
        <v>0</v>
      </c>
      <c r="L72" s="29">
        <v>0</v>
      </c>
      <c r="M72" s="39">
        <f t="shared" si="0"/>
        <v>135000</v>
      </c>
      <c r="N72" s="31" t="s">
        <v>78</v>
      </c>
    </row>
    <row r="73" spans="1:14" ht="24.95" customHeight="1" x14ac:dyDescent="0.2">
      <c r="A73" s="54">
        <v>70</v>
      </c>
      <c r="B73" s="42" t="s">
        <v>14</v>
      </c>
      <c r="C73" s="42" t="s">
        <v>169</v>
      </c>
      <c r="D73" s="42" t="s">
        <v>168</v>
      </c>
      <c r="E73" s="41">
        <v>59400</v>
      </c>
      <c r="F73" s="41">
        <v>0</v>
      </c>
      <c r="G73" s="41">
        <v>40000</v>
      </c>
      <c r="H73" s="43">
        <v>0</v>
      </c>
      <c r="I73" s="49">
        <v>59400</v>
      </c>
      <c r="J73" s="49">
        <v>0</v>
      </c>
      <c r="K73" s="49">
        <v>40000</v>
      </c>
      <c r="L73" s="29">
        <v>0</v>
      </c>
      <c r="M73" s="39">
        <f t="shared" si="0"/>
        <v>99400</v>
      </c>
      <c r="N73" s="31" t="s">
        <v>77</v>
      </c>
    </row>
    <row r="74" spans="1:14" ht="24.95" customHeight="1" x14ac:dyDescent="0.2">
      <c r="A74" s="54">
        <v>71</v>
      </c>
      <c r="B74" s="42" t="s">
        <v>14</v>
      </c>
      <c r="C74" s="42" t="s">
        <v>169</v>
      </c>
      <c r="D74" s="42" t="s">
        <v>27</v>
      </c>
      <c r="E74" s="41">
        <v>57825</v>
      </c>
      <c r="F74" s="41">
        <v>3750</v>
      </c>
      <c r="G74" s="41">
        <v>35000</v>
      </c>
      <c r="H74" s="43">
        <v>0</v>
      </c>
      <c r="I74" s="49">
        <v>57825</v>
      </c>
      <c r="J74" s="49">
        <v>3750</v>
      </c>
      <c r="K74" s="28">
        <v>0</v>
      </c>
      <c r="L74" s="29">
        <v>0</v>
      </c>
      <c r="M74" s="39">
        <f t="shared" si="0"/>
        <v>61575</v>
      </c>
      <c r="N74" s="31" t="s">
        <v>78</v>
      </c>
    </row>
    <row r="75" spans="1:14" ht="24.95" customHeight="1" x14ac:dyDescent="0.2">
      <c r="A75" s="54">
        <v>72</v>
      </c>
      <c r="B75" s="42" t="s">
        <v>49</v>
      </c>
      <c r="C75" s="42" t="s">
        <v>170</v>
      </c>
      <c r="D75" s="42" t="s">
        <v>171</v>
      </c>
      <c r="E75" s="41">
        <v>2455</v>
      </c>
      <c r="F75" s="41">
        <v>24550</v>
      </c>
      <c r="G75" s="41">
        <v>24550</v>
      </c>
      <c r="H75" s="43">
        <v>9820</v>
      </c>
      <c r="I75" s="49">
        <v>2455</v>
      </c>
      <c r="J75" s="49">
        <v>24550</v>
      </c>
      <c r="K75" s="49">
        <v>24550</v>
      </c>
      <c r="L75" s="29">
        <v>0</v>
      </c>
      <c r="M75" s="39">
        <f t="shared" si="0"/>
        <v>51555</v>
      </c>
      <c r="N75" s="31" t="s">
        <v>78</v>
      </c>
    </row>
    <row r="76" spans="1:14" ht="24.95" customHeight="1" x14ac:dyDescent="0.2">
      <c r="A76" s="54">
        <v>73</v>
      </c>
      <c r="B76" s="42" t="s">
        <v>16</v>
      </c>
      <c r="C76" s="42" t="s">
        <v>60</v>
      </c>
      <c r="D76" s="42" t="s">
        <v>172</v>
      </c>
      <c r="E76" s="41">
        <v>119000</v>
      </c>
      <c r="F76" s="41">
        <v>0</v>
      </c>
      <c r="G76" s="41">
        <v>55000</v>
      </c>
      <c r="H76" s="43">
        <v>0</v>
      </c>
      <c r="I76" s="49">
        <v>100000</v>
      </c>
      <c r="J76" s="49">
        <v>0</v>
      </c>
      <c r="K76" s="49">
        <v>50000</v>
      </c>
      <c r="L76" s="29">
        <v>0</v>
      </c>
      <c r="M76" s="39">
        <f t="shared" si="0"/>
        <v>150000</v>
      </c>
      <c r="N76" s="31" t="s">
        <v>78</v>
      </c>
    </row>
    <row r="77" spans="1:14" ht="24.95" customHeight="1" x14ac:dyDescent="0.2">
      <c r="A77" s="54">
        <v>75</v>
      </c>
      <c r="B77" s="42" t="s">
        <v>173</v>
      </c>
      <c r="C77" s="42" t="s">
        <v>174</v>
      </c>
      <c r="D77" s="42" t="s">
        <v>48</v>
      </c>
      <c r="E77" s="41">
        <v>7350</v>
      </c>
      <c r="F77" s="41">
        <v>3750</v>
      </c>
      <c r="G77" s="41">
        <v>36725</v>
      </c>
      <c r="H77" s="43">
        <v>1000</v>
      </c>
      <c r="I77" s="27">
        <v>0</v>
      </c>
      <c r="J77" s="28">
        <v>0</v>
      </c>
      <c r="K77" s="28">
        <v>0</v>
      </c>
      <c r="L77" s="29">
        <v>0</v>
      </c>
      <c r="M77" s="39">
        <f t="shared" ref="M77:M139" si="1">I77+J77+K77+L77</f>
        <v>0</v>
      </c>
      <c r="N77" s="31" t="s">
        <v>76</v>
      </c>
    </row>
    <row r="78" spans="1:14" ht="24.95" customHeight="1" x14ac:dyDescent="0.2">
      <c r="A78" s="54">
        <v>76</v>
      </c>
      <c r="B78" s="42" t="s">
        <v>15</v>
      </c>
      <c r="C78" s="42" t="s">
        <v>175</v>
      </c>
      <c r="D78" s="42" t="s">
        <v>176</v>
      </c>
      <c r="E78" s="41">
        <v>118750</v>
      </c>
      <c r="F78" s="41">
        <v>7500</v>
      </c>
      <c r="G78" s="41">
        <v>67500</v>
      </c>
      <c r="H78" s="43">
        <v>5000</v>
      </c>
      <c r="I78" s="49">
        <v>118750</v>
      </c>
      <c r="J78" s="49">
        <v>7500</v>
      </c>
      <c r="K78" s="49">
        <v>67500</v>
      </c>
      <c r="L78" s="29">
        <v>0</v>
      </c>
      <c r="M78" s="39">
        <f t="shared" si="1"/>
        <v>193750</v>
      </c>
      <c r="N78" s="31" t="s">
        <v>78</v>
      </c>
    </row>
    <row r="79" spans="1:14" ht="24.95" customHeight="1" x14ac:dyDescent="0.2">
      <c r="A79" s="54">
        <v>77</v>
      </c>
      <c r="B79" s="42" t="s">
        <v>47</v>
      </c>
      <c r="C79" s="42" t="s">
        <v>177</v>
      </c>
      <c r="D79" s="42" t="s">
        <v>178</v>
      </c>
      <c r="E79" s="41">
        <v>49000</v>
      </c>
      <c r="F79" s="41">
        <v>15400</v>
      </c>
      <c r="G79" s="41">
        <v>232725</v>
      </c>
      <c r="H79" s="43">
        <v>46550</v>
      </c>
      <c r="I79" s="49">
        <v>49000</v>
      </c>
      <c r="J79" s="49">
        <v>15400</v>
      </c>
      <c r="K79" s="49">
        <v>100000</v>
      </c>
      <c r="L79" s="52"/>
      <c r="M79" s="39">
        <f t="shared" si="1"/>
        <v>164400</v>
      </c>
      <c r="N79" s="31" t="s">
        <v>78</v>
      </c>
    </row>
    <row r="80" spans="1:14" ht="24.95" customHeight="1" x14ac:dyDescent="0.2">
      <c r="A80" s="54">
        <v>78</v>
      </c>
      <c r="B80" s="33" t="s">
        <v>17</v>
      </c>
      <c r="C80" s="33" t="s">
        <v>46</v>
      </c>
      <c r="D80" s="33" t="s">
        <v>179</v>
      </c>
      <c r="E80" s="36">
        <v>10000</v>
      </c>
      <c r="F80" s="36">
        <v>0</v>
      </c>
      <c r="G80" s="36">
        <v>0</v>
      </c>
      <c r="H80" s="37">
        <v>0</v>
      </c>
      <c r="I80" s="27">
        <v>5000</v>
      </c>
      <c r="J80" s="28">
        <v>0</v>
      </c>
      <c r="K80" s="28">
        <v>0</v>
      </c>
      <c r="L80" s="29">
        <v>0</v>
      </c>
      <c r="M80" s="39">
        <f t="shared" si="1"/>
        <v>5000</v>
      </c>
      <c r="N80" s="31" t="s">
        <v>78</v>
      </c>
    </row>
    <row r="81" spans="1:14" ht="24.95" customHeight="1" x14ac:dyDescent="0.2">
      <c r="A81" s="54">
        <v>79</v>
      </c>
      <c r="B81" s="33" t="s">
        <v>17</v>
      </c>
      <c r="C81" s="33" t="s">
        <v>46</v>
      </c>
      <c r="D81" s="33" t="s">
        <v>180</v>
      </c>
      <c r="E81" s="36">
        <v>10000</v>
      </c>
      <c r="F81" s="36">
        <v>0</v>
      </c>
      <c r="G81" s="36">
        <v>0</v>
      </c>
      <c r="H81" s="37">
        <v>0</v>
      </c>
      <c r="I81" s="27">
        <v>5000</v>
      </c>
      <c r="J81" s="28">
        <v>0</v>
      </c>
      <c r="K81" s="28">
        <v>0</v>
      </c>
      <c r="L81" s="29">
        <v>0</v>
      </c>
      <c r="M81" s="39">
        <f t="shared" si="1"/>
        <v>5000</v>
      </c>
      <c r="N81" s="31" t="s">
        <v>78</v>
      </c>
    </row>
    <row r="82" spans="1:14" ht="24.95" customHeight="1" x14ac:dyDescent="0.2">
      <c r="A82" s="54">
        <v>80</v>
      </c>
      <c r="B82" s="33" t="s">
        <v>17</v>
      </c>
      <c r="C82" s="33" t="s">
        <v>46</v>
      </c>
      <c r="D82" s="33" t="s">
        <v>181</v>
      </c>
      <c r="E82" s="36">
        <v>10000</v>
      </c>
      <c r="F82" s="36">
        <v>0</v>
      </c>
      <c r="G82" s="36">
        <v>0</v>
      </c>
      <c r="H82" s="37">
        <v>0</v>
      </c>
      <c r="I82" s="27">
        <v>5000</v>
      </c>
      <c r="J82" s="28">
        <v>0</v>
      </c>
      <c r="K82" s="28">
        <v>0</v>
      </c>
      <c r="L82" s="29">
        <v>0</v>
      </c>
      <c r="M82" s="39">
        <f t="shared" si="1"/>
        <v>5000</v>
      </c>
      <c r="N82" s="31" t="s">
        <v>78</v>
      </c>
    </row>
    <row r="83" spans="1:14" ht="24.95" customHeight="1" x14ac:dyDescent="0.2">
      <c r="A83" s="54">
        <v>81</v>
      </c>
      <c r="B83" s="33" t="s">
        <v>17</v>
      </c>
      <c r="C83" s="33" t="s">
        <v>46</v>
      </c>
      <c r="D83" s="33" t="s">
        <v>182</v>
      </c>
      <c r="E83" s="36">
        <v>5000</v>
      </c>
      <c r="F83" s="36">
        <v>0</v>
      </c>
      <c r="G83" s="36">
        <v>0</v>
      </c>
      <c r="H83" s="37">
        <v>0</v>
      </c>
      <c r="I83" s="27">
        <v>3000</v>
      </c>
      <c r="J83" s="28">
        <v>0</v>
      </c>
      <c r="K83" s="28">
        <v>0</v>
      </c>
      <c r="L83" s="29">
        <v>0</v>
      </c>
      <c r="M83" s="39">
        <f t="shared" si="1"/>
        <v>3000</v>
      </c>
      <c r="N83" s="31" t="s">
        <v>78</v>
      </c>
    </row>
    <row r="84" spans="1:14" ht="24.95" customHeight="1" x14ac:dyDescent="0.2">
      <c r="A84" s="54">
        <v>82</v>
      </c>
      <c r="B84" s="33" t="s">
        <v>17</v>
      </c>
      <c r="C84" s="33" t="s">
        <v>46</v>
      </c>
      <c r="D84" s="33" t="s">
        <v>183</v>
      </c>
      <c r="E84" s="36">
        <v>10000</v>
      </c>
      <c r="F84" s="36">
        <v>0</v>
      </c>
      <c r="G84" s="36">
        <v>0</v>
      </c>
      <c r="H84" s="37">
        <v>0</v>
      </c>
      <c r="I84" s="27">
        <v>5000</v>
      </c>
      <c r="J84" s="28">
        <v>0</v>
      </c>
      <c r="K84" s="28">
        <v>0</v>
      </c>
      <c r="L84" s="29">
        <v>0</v>
      </c>
      <c r="M84" s="39">
        <f t="shared" si="1"/>
        <v>5000</v>
      </c>
      <c r="N84" s="31" t="s">
        <v>78</v>
      </c>
    </row>
    <row r="85" spans="1:14" ht="24.95" customHeight="1" x14ac:dyDescent="0.2">
      <c r="A85" s="54">
        <v>83</v>
      </c>
      <c r="B85" s="42" t="s">
        <v>24</v>
      </c>
      <c r="C85" s="42" t="s">
        <v>184</v>
      </c>
      <c r="D85" s="42" t="s">
        <v>185</v>
      </c>
      <c r="E85" s="41">
        <v>60375</v>
      </c>
      <c r="F85" s="41">
        <v>2250</v>
      </c>
      <c r="G85" s="41">
        <v>68875</v>
      </c>
      <c r="H85" s="43">
        <v>6250</v>
      </c>
      <c r="I85" s="49">
        <v>60375</v>
      </c>
      <c r="J85" s="49">
        <v>2250</v>
      </c>
      <c r="K85" s="28">
        <v>0</v>
      </c>
      <c r="L85" s="29">
        <v>0</v>
      </c>
      <c r="M85" s="39">
        <f t="shared" si="1"/>
        <v>62625</v>
      </c>
      <c r="N85" s="31" t="s">
        <v>78</v>
      </c>
    </row>
    <row r="86" spans="1:14" ht="24.95" customHeight="1" x14ac:dyDescent="0.2">
      <c r="A86" s="54">
        <v>84</v>
      </c>
      <c r="B86" s="42" t="s">
        <v>26</v>
      </c>
      <c r="C86" s="42" t="s">
        <v>52</v>
      </c>
      <c r="D86" s="42" t="s">
        <v>186</v>
      </c>
      <c r="E86" s="41">
        <v>100000</v>
      </c>
      <c r="F86" s="41">
        <v>5500</v>
      </c>
      <c r="G86" s="41">
        <v>28750</v>
      </c>
      <c r="H86" s="43">
        <v>8750</v>
      </c>
      <c r="I86" s="27">
        <v>0</v>
      </c>
      <c r="J86" s="28">
        <v>0</v>
      </c>
      <c r="K86" s="28">
        <v>0</v>
      </c>
      <c r="L86" s="29">
        <v>0</v>
      </c>
      <c r="M86" s="39">
        <f t="shared" si="1"/>
        <v>0</v>
      </c>
      <c r="N86" s="31" t="s">
        <v>76</v>
      </c>
    </row>
    <row r="87" spans="1:14" ht="24.95" customHeight="1" x14ac:dyDescent="0.2">
      <c r="A87" s="54">
        <v>85</v>
      </c>
      <c r="B87" s="42" t="s">
        <v>21</v>
      </c>
      <c r="C87" s="42" t="s">
        <v>187</v>
      </c>
      <c r="D87" s="42" t="s">
        <v>188</v>
      </c>
      <c r="E87" s="41">
        <v>0</v>
      </c>
      <c r="F87" s="41">
        <v>0</v>
      </c>
      <c r="G87" s="41">
        <v>75000</v>
      </c>
      <c r="H87" s="43">
        <v>0</v>
      </c>
      <c r="I87" s="27">
        <v>0</v>
      </c>
      <c r="J87" s="28">
        <v>0</v>
      </c>
      <c r="K87" s="28">
        <v>0</v>
      </c>
      <c r="L87" s="29">
        <v>0</v>
      </c>
      <c r="M87" s="39">
        <f t="shared" si="1"/>
        <v>0</v>
      </c>
      <c r="N87" s="31" t="s">
        <v>76</v>
      </c>
    </row>
    <row r="88" spans="1:14" ht="24.95" customHeight="1" x14ac:dyDescent="0.2">
      <c r="A88" s="54">
        <v>86</v>
      </c>
      <c r="B88" s="42" t="s">
        <v>130</v>
      </c>
      <c r="C88" s="42" t="s">
        <v>341</v>
      </c>
      <c r="D88" s="42" t="s">
        <v>27</v>
      </c>
      <c r="E88" s="41">
        <v>55000</v>
      </c>
      <c r="F88" s="41">
        <v>25000</v>
      </c>
      <c r="G88" s="41">
        <v>60000</v>
      </c>
      <c r="H88" s="43">
        <v>15000</v>
      </c>
      <c r="I88" s="49">
        <v>55000</v>
      </c>
      <c r="J88" s="49">
        <v>25000</v>
      </c>
      <c r="K88" s="28">
        <v>0</v>
      </c>
      <c r="L88" s="29">
        <v>0</v>
      </c>
      <c r="M88" s="39">
        <f t="shared" si="1"/>
        <v>80000</v>
      </c>
      <c r="N88" s="31" t="s">
        <v>78</v>
      </c>
    </row>
    <row r="89" spans="1:14" ht="24.95" customHeight="1" x14ac:dyDescent="0.2">
      <c r="A89" s="54">
        <v>87</v>
      </c>
      <c r="B89" s="42" t="s">
        <v>26</v>
      </c>
      <c r="C89" s="42" t="s">
        <v>189</v>
      </c>
      <c r="D89" s="42" t="s">
        <v>190</v>
      </c>
      <c r="E89" s="41">
        <v>138000</v>
      </c>
      <c r="F89" s="41">
        <v>0</v>
      </c>
      <c r="G89" s="41">
        <v>37500</v>
      </c>
      <c r="H89" s="43">
        <v>12500</v>
      </c>
      <c r="I89" s="27">
        <v>90000</v>
      </c>
      <c r="J89" s="28">
        <v>0</v>
      </c>
      <c r="K89" s="28">
        <v>0</v>
      </c>
      <c r="L89" s="29">
        <v>0</v>
      </c>
      <c r="M89" s="39">
        <f t="shared" si="1"/>
        <v>90000</v>
      </c>
      <c r="N89" s="31" t="s">
        <v>78</v>
      </c>
    </row>
    <row r="90" spans="1:14" ht="24.95" customHeight="1" x14ac:dyDescent="0.2">
      <c r="A90" s="54">
        <v>88</v>
      </c>
      <c r="B90" s="42" t="s">
        <v>26</v>
      </c>
      <c r="C90" s="42" t="s">
        <v>189</v>
      </c>
      <c r="D90" s="42" t="s">
        <v>191</v>
      </c>
      <c r="E90" s="41">
        <v>135000</v>
      </c>
      <c r="F90" s="41">
        <v>0</v>
      </c>
      <c r="G90" s="41">
        <v>37500</v>
      </c>
      <c r="H90" s="43">
        <v>12500</v>
      </c>
      <c r="I90" s="27">
        <v>90000</v>
      </c>
      <c r="J90" s="28">
        <v>0</v>
      </c>
      <c r="K90" s="28">
        <v>0</v>
      </c>
      <c r="L90" s="29">
        <v>0</v>
      </c>
      <c r="M90" s="39">
        <f t="shared" si="1"/>
        <v>90000</v>
      </c>
      <c r="N90" s="31" t="s">
        <v>78</v>
      </c>
    </row>
    <row r="91" spans="1:14" ht="24.95" customHeight="1" x14ac:dyDescent="0.2">
      <c r="A91" s="54">
        <v>89</v>
      </c>
      <c r="B91" s="42" t="s">
        <v>11</v>
      </c>
      <c r="C91" s="42" t="s">
        <v>192</v>
      </c>
      <c r="D91" s="42" t="s">
        <v>193</v>
      </c>
      <c r="E91" s="41">
        <v>35250</v>
      </c>
      <c r="F91" s="41">
        <v>12862.5</v>
      </c>
      <c r="G91" s="41">
        <v>90000</v>
      </c>
      <c r="H91" s="43">
        <v>0</v>
      </c>
      <c r="I91" s="27">
        <v>0</v>
      </c>
      <c r="J91" s="28">
        <v>0</v>
      </c>
      <c r="K91" s="28">
        <v>0</v>
      </c>
      <c r="L91" s="29">
        <v>0</v>
      </c>
      <c r="M91" s="39">
        <f t="shared" si="1"/>
        <v>0</v>
      </c>
      <c r="N91" s="31" t="s">
        <v>76</v>
      </c>
    </row>
    <row r="92" spans="1:14" ht="24.95" customHeight="1" x14ac:dyDescent="0.2">
      <c r="A92" s="54">
        <v>90</v>
      </c>
      <c r="B92" s="42" t="s">
        <v>21</v>
      </c>
      <c r="C92" s="42" t="s">
        <v>194</v>
      </c>
      <c r="D92" s="42" t="s">
        <v>195</v>
      </c>
      <c r="E92" s="41">
        <v>110000</v>
      </c>
      <c r="F92" s="41">
        <v>0</v>
      </c>
      <c r="G92" s="41">
        <v>0</v>
      </c>
      <c r="H92" s="43">
        <v>0</v>
      </c>
      <c r="I92" s="27">
        <v>50000</v>
      </c>
      <c r="J92" s="28">
        <v>0</v>
      </c>
      <c r="K92" s="28">
        <v>0</v>
      </c>
      <c r="L92" s="29">
        <v>0</v>
      </c>
      <c r="M92" s="39">
        <f t="shared" si="1"/>
        <v>50000</v>
      </c>
      <c r="N92" s="31" t="s">
        <v>78</v>
      </c>
    </row>
    <row r="93" spans="1:14" ht="24.95" customHeight="1" x14ac:dyDescent="0.2">
      <c r="A93" s="54">
        <v>91</v>
      </c>
      <c r="B93" s="42" t="s">
        <v>13</v>
      </c>
      <c r="C93" s="42" t="s">
        <v>196</v>
      </c>
      <c r="D93" s="42" t="s">
        <v>85</v>
      </c>
      <c r="E93" s="41">
        <v>30000</v>
      </c>
      <c r="F93" s="41">
        <v>0</v>
      </c>
      <c r="G93" s="41">
        <v>40000</v>
      </c>
      <c r="H93" s="43">
        <v>0</v>
      </c>
      <c r="I93" s="27">
        <v>30000</v>
      </c>
      <c r="J93" s="28">
        <v>0</v>
      </c>
      <c r="K93" s="28">
        <v>30000</v>
      </c>
      <c r="L93" s="29">
        <v>0</v>
      </c>
      <c r="M93" s="39">
        <f t="shared" si="1"/>
        <v>60000</v>
      </c>
      <c r="N93" s="31" t="s">
        <v>78</v>
      </c>
    </row>
    <row r="94" spans="1:14" ht="24.95" customHeight="1" x14ac:dyDescent="0.2">
      <c r="A94" s="54">
        <v>92</v>
      </c>
      <c r="B94" s="42" t="s">
        <v>18</v>
      </c>
      <c r="C94" s="42" t="s">
        <v>70</v>
      </c>
      <c r="D94" s="42" t="s">
        <v>197</v>
      </c>
      <c r="E94" s="41">
        <v>128750</v>
      </c>
      <c r="F94" s="41">
        <v>3750</v>
      </c>
      <c r="G94" s="41">
        <v>91000</v>
      </c>
      <c r="H94" s="43">
        <v>5000</v>
      </c>
      <c r="I94" s="49">
        <v>60000</v>
      </c>
      <c r="J94" s="49">
        <v>3750</v>
      </c>
      <c r="K94" s="28">
        <v>0</v>
      </c>
      <c r="L94" s="29">
        <v>0</v>
      </c>
      <c r="M94" s="39">
        <f t="shared" si="1"/>
        <v>63750</v>
      </c>
      <c r="N94" s="31" t="s">
        <v>78</v>
      </c>
    </row>
    <row r="95" spans="1:14" ht="24.95" customHeight="1" x14ac:dyDescent="0.2">
      <c r="A95" s="54">
        <v>93</v>
      </c>
      <c r="B95" s="42" t="s">
        <v>18</v>
      </c>
      <c r="C95" s="42" t="s">
        <v>70</v>
      </c>
      <c r="D95" s="42" t="s">
        <v>154</v>
      </c>
      <c r="E95" s="41">
        <v>113750</v>
      </c>
      <c r="F95" s="41">
        <v>3750</v>
      </c>
      <c r="G95" s="41">
        <v>91000</v>
      </c>
      <c r="H95" s="43">
        <v>5000</v>
      </c>
      <c r="I95" s="27">
        <v>50000</v>
      </c>
      <c r="J95" s="28">
        <v>3750</v>
      </c>
      <c r="K95" s="28">
        <v>0</v>
      </c>
      <c r="L95" s="29">
        <v>0</v>
      </c>
      <c r="M95" s="39">
        <f t="shared" si="1"/>
        <v>53750</v>
      </c>
      <c r="N95" s="31" t="s">
        <v>78</v>
      </c>
    </row>
    <row r="96" spans="1:14" ht="24.95" customHeight="1" x14ac:dyDescent="0.2">
      <c r="A96" s="54">
        <v>94</v>
      </c>
      <c r="B96" s="42" t="s">
        <v>21</v>
      </c>
      <c r="C96" s="42" t="s">
        <v>198</v>
      </c>
      <c r="D96" s="42" t="s">
        <v>199</v>
      </c>
      <c r="E96" s="41">
        <v>87500</v>
      </c>
      <c r="F96" s="41">
        <v>0</v>
      </c>
      <c r="G96" s="41">
        <v>175000</v>
      </c>
      <c r="H96" s="43">
        <v>0</v>
      </c>
      <c r="I96" s="27">
        <v>50000</v>
      </c>
      <c r="J96" s="28">
        <v>0</v>
      </c>
      <c r="K96" s="28">
        <v>80000</v>
      </c>
      <c r="L96" s="29">
        <v>0</v>
      </c>
      <c r="M96" s="39">
        <f t="shared" si="1"/>
        <v>130000</v>
      </c>
      <c r="N96" s="31" t="s">
        <v>78</v>
      </c>
    </row>
    <row r="97" spans="1:14" ht="24.95" customHeight="1" x14ac:dyDescent="0.2">
      <c r="A97" s="54">
        <v>95</v>
      </c>
      <c r="B97" s="33" t="s">
        <v>28</v>
      </c>
      <c r="C97" s="33" t="s">
        <v>71</v>
      </c>
      <c r="D97" s="33" t="s">
        <v>200</v>
      </c>
      <c r="E97" s="36">
        <v>8400</v>
      </c>
      <c r="F97" s="36">
        <v>0</v>
      </c>
      <c r="G97" s="36">
        <v>0</v>
      </c>
      <c r="H97" s="37">
        <v>0</v>
      </c>
      <c r="I97" s="27">
        <v>8400</v>
      </c>
      <c r="J97" s="28">
        <v>0</v>
      </c>
      <c r="K97" s="28">
        <v>0</v>
      </c>
      <c r="L97" s="29">
        <v>0</v>
      </c>
      <c r="M97" s="39">
        <f t="shared" si="1"/>
        <v>8400</v>
      </c>
      <c r="N97" s="31" t="s">
        <v>77</v>
      </c>
    </row>
    <row r="98" spans="1:14" ht="24.95" customHeight="1" x14ac:dyDescent="0.2">
      <c r="A98" s="54">
        <v>96</v>
      </c>
      <c r="B98" s="33" t="s">
        <v>28</v>
      </c>
      <c r="C98" s="33" t="s">
        <v>71</v>
      </c>
      <c r="D98" s="33" t="s">
        <v>201</v>
      </c>
      <c r="E98" s="36">
        <v>8400</v>
      </c>
      <c r="F98" s="36">
        <v>0</v>
      </c>
      <c r="G98" s="36">
        <v>0</v>
      </c>
      <c r="H98" s="37">
        <v>0</v>
      </c>
      <c r="I98" s="27">
        <v>8400</v>
      </c>
      <c r="J98" s="28">
        <v>0</v>
      </c>
      <c r="K98" s="28">
        <v>0</v>
      </c>
      <c r="L98" s="29">
        <v>0</v>
      </c>
      <c r="M98" s="39">
        <f t="shared" si="1"/>
        <v>8400</v>
      </c>
      <c r="N98" s="31" t="s">
        <v>77</v>
      </c>
    </row>
    <row r="99" spans="1:14" ht="24.95" customHeight="1" x14ac:dyDescent="0.2">
      <c r="A99" s="54">
        <v>97</v>
      </c>
      <c r="B99" s="42" t="s">
        <v>202</v>
      </c>
      <c r="C99" s="42" t="s">
        <v>203</v>
      </c>
      <c r="D99" s="42" t="s">
        <v>204</v>
      </c>
      <c r="E99" s="41">
        <v>18250</v>
      </c>
      <c r="F99" s="41">
        <v>1875</v>
      </c>
      <c r="G99" s="41">
        <v>55000</v>
      </c>
      <c r="H99" s="43">
        <v>12500</v>
      </c>
      <c r="I99" s="49">
        <v>18250</v>
      </c>
      <c r="J99" s="49">
        <v>1875</v>
      </c>
      <c r="K99" s="49">
        <v>55000</v>
      </c>
      <c r="L99" s="52">
        <v>12500</v>
      </c>
      <c r="M99" s="39">
        <f t="shared" si="1"/>
        <v>87625</v>
      </c>
      <c r="N99" s="31" t="s">
        <v>77</v>
      </c>
    </row>
    <row r="100" spans="1:14" ht="24.95" customHeight="1" x14ac:dyDescent="0.2">
      <c r="A100" s="54">
        <v>98</v>
      </c>
      <c r="B100" s="42" t="s">
        <v>33</v>
      </c>
      <c r="C100" s="42" t="s">
        <v>205</v>
      </c>
      <c r="D100" s="42" t="s">
        <v>121</v>
      </c>
      <c r="E100" s="41">
        <v>10750</v>
      </c>
      <c r="F100" s="41">
        <v>12000</v>
      </c>
      <c r="G100" s="41">
        <v>97500</v>
      </c>
      <c r="H100" s="43">
        <v>17500</v>
      </c>
      <c r="I100" s="27">
        <v>0</v>
      </c>
      <c r="J100" s="49">
        <v>12000</v>
      </c>
      <c r="K100" s="49">
        <v>50000</v>
      </c>
      <c r="L100" s="29">
        <v>0</v>
      </c>
      <c r="M100" s="39">
        <f t="shared" si="1"/>
        <v>62000</v>
      </c>
      <c r="N100" s="31" t="s">
        <v>78</v>
      </c>
    </row>
    <row r="101" spans="1:14" ht="24.95" customHeight="1" x14ac:dyDescent="0.2">
      <c r="A101" s="54">
        <v>99</v>
      </c>
      <c r="B101" s="42" t="s">
        <v>13</v>
      </c>
      <c r="C101" s="42" t="s">
        <v>51</v>
      </c>
      <c r="D101" s="42" t="s">
        <v>206</v>
      </c>
      <c r="E101" s="41">
        <v>5625</v>
      </c>
      <c r="F101" s="41">
        <v>15000</v>
      </c>
      <c r="G101" s="41">
        <v>50000</v>
      </c>
      <c r="H101" s="43">
        <v>7500</v>
      </c>
      <c r="I101" s="27">
        <v>0</v>
      </c>
      <c r="J101" s="28">
        <v>0</v>
      </c>
      <c r="K101" s="28">
        <v>0</v>
      </c>
      <c r="L101" s="29">
        <v>0</v>
      </c>
      <c r="M101" s="39">
        <f t="shared" si="1"/>
        <v>0</v>
      </c>
      <c r="N101" s="31" t="s">
        <v>76</v>
      </c>
    </row>
    <row r="102" spans="1:14" ht="24.95" customHeight="1" x14ac:dyDescent="0.2">
      <c r="A102" s="54">
        <v>100</v>
      </c>
      <c r="B102" s="42" t="s">
        <v>13</v>
      </c>
      <c r="C102" s="42" t="s">
        <v>51</v>
      </c>
      <c r="D102" s="42" t="s">
        <v>207</v>
      </c>
      <c r="E102" s="41">
        <v>54150</v>
      </c>
      <c r="F102" s="41">
        <v>10000</v>
      </c>
      <c r="G102" s="41">
        <v>75000</v>
      </c>
      <c r="H102" s="43">
        <v>25000</v>
      </c>
      <c r="I102" s="27">
        <v>0</v>
      </c>
      <c r="J102" s="28">
        <v>0</v>
      </c>
      <c r="K102" s="28">
        <v>0</v>
      </c>
      <c r="L102" s="29">
        <v>0</v>
      </c>
      <c r="M102" s="39">
        <f t="shared" si="1"/>
        <v>0</v>
      </c>
      <c r="N102" s="31" t="s">
        <v>76</v>
      </c>
    </row>
    <row r="103" spans="1:14" ht="24.95" customHeight="1" x14ac:dyDescent="0.2">
      <c r="A103" s="54">
        <v>101</v>
      </c>
      <c r="B103" s="42" t="s">
        <v>11</v>
      </c>
      <c r="C103" s="42" t="s">
        <v>208</v>
      </c>
      <c r="D103" s="42" t="s">
        <v>343</v>
      </c>
      <c r="E103" s="41">
        <v>0</v>
      </c>
      <c r="F103" s="41">
        <v>0</v>
      </c>
      <c r="G103" s="41">
        <v>70000</v>
      </c>
      <c r="H103" s="43">
        <v>0</v>
      </c>
      <c r="I103" s="27">
        <v>0</v>
      </c>
      <c r="J103" s="28">
        <v>0</v>
      </c>
      <c r="K103" s="28">
        <v>70000</v>
      </c>
      <c r="L103" s="29">
        <v>0</v>
      </c>
      <c r="M103" s="39">
        <f t="shared" si="1"/>
        <v>70000</v>
      </c>
      <c r="N103" s="31" t="s">
        <v>77</v>
      </c>
    </row>
    <row r="104" spans="1:14" ht="24.95" customHeight="1" x14ac:dyDescent="0.2">
      <c r="A104" s="54">
        <v>102</v>
      </c>
      <c r="B104" s="33" t="s">
        <v>13</v>
      </c>
      <c r="C104" s="33" t="s">
        <v>209</v>
      </c>
      <c r="D104" s="33" t="s">
        <v>210</v>
      </c>
      <c r="E104" s="36">
        <v>5000</v>
      </c>
      <c r="F104" s="36">
        <v>0</v>
      </c>
      <c r="G104" s="36">
        <v>0</v>
      </c>
      <c r="H104" s="37">
        <v>0</v>
      </c>
      <c r="I104" s="27">
        <v>5000</v>
      </c>
      <c r="J104" s="28">
        <v>0</v>
      </c>
      <c r="K104" s="28">
        <v>0</v>
      </c>
      <c r="L104" s="29">
        <v>0</v>
      </c>
      <c r="M104" s="39">
        <f t="shared" si="1"/>
        <v>5000</v>
      </c>
      <c r="N104" s="31" t="s">
        <v>77</v>
      </c>
    </row>
    <row r="105" spans="1:14" ht="24.95" customHeight="1" x14ac:dyDescent="0.2">
      <c r="A105" s="54">
        <v>103</v>
      </c>
      <c r="B105" s="33" t="s">
        <v>13</v>
      </c>
      <c r="C105" s="33" t="s">
        <v>209</v>
      </c>
      <c r="D105" s="33" t="s">
        <v>211</v>
      </c>
      <c r="E105" s="36">
        <v>5000</v>
      </c>
      <c r="F105" s="36">
        <v>0</v>
      </c>
      <c r="G105" s="36">
        <v>0</v>
      </c>
      <c r="H105" s="37">
        <v>0</v>
      </c>
      <c r="I105" s="27">
        <v>5000</v>
      </c>
      <c r="J105" s="28">
        <v>0</v>
      </c>
      <c r="K105" s="28">
        <v>0</v>
      </c>
      <c r="L105" s="29">
        <v>0</v>
      </c>
      <c r="M105" s="39">
        <f t="shared" si="1"/>
        <v>5000</v>
      </c>
      <c r="N105" s="31" t="s">
        <v>77</v>
      </c>
    </row>
    <row r="106" spans="1:14" ht="24.95" customHeight="1" x14ac:dyDescent="0.2">
      <c r="A106" s="54">
        <v>104</v>
      </c>
      <c r="B106" s="33" t="s">
        <v>13</v>
      </c>
      <c r="C106" s="33" t="s">
        <v>209</v>
      </c>
      <c r="D106" s="33" t="s">
        <v>212</v>
      </c>
      <c r="E106" s="36">
        <v>5000</v>
      </c>
      <c r="F106" s="36">
        <v>0</v>
      </c>
      <c r="G106" s="36">
        <v>0</v>
      </c>
      <c r="H106" s="37">
        <v>0</v>
      </c>
      <c r="I106" s="27">
        <v>5000</v>
      </c>
      <c r="J106" s="28">
        <v>0</v>
      </c>
      <c r="K106" s="28">
        <v>0</v>
      </c>
      <c r="L106" s="29">
        <v>0</v>
      </c>
      <c r="M106" s="39">
        <f t="shared" si="1"/>
        <v>5000</v>
      </c>
      <c r="N106" s="31" t="s">
        <v>77</v>
      </c>
    </row>
    <row r="107" spans="1:14" ht="24.95" customHeight="1" x14ac:dyDescent="0.2">
      <c r="A107" s="54">
        <v>105</v>
      </c>
      <c r="B107" s="33" t="s">
        <v>13</v>
      </c>
      <c r="C107" s="33" t="s">
        <v>209</v>
      </c>
      <c r="D107" s="33" t="s">
        <v>213</v>
      </c>
      <c r="E107" s="36">
        <v>5000</v>
      </c>
      <c r="F107" s="36">
        <v>0</v>
      </c>
      <c r="G107" s="36">
        <v>0</v>
      </c>
      <c r="H107" s="37">
        <v>0</v>
      </c>
      <c r="I107" s="27">
        <v>5000</v>
      </c>
      <c r="J107" s="28">
        <v>0</v>
      </c>
      <c r="K107" s="28">
        <v>0</v>
      </c>
      <c r="L107" s="29">
        <v>0</v>
      </c>
      <c r="M107" s="39">
        <f t="shared" si="1"/>
        <v>5000</v>
      </c>
      <c r="N107" s="31" t="s">
        <v>77</v>
      </c>
    </row>
    <row r="108" spans="1:14" ht="24.95" customHeight="1" x14ac:dyDescent="0.2">
      <c r="A108" s="54">
        <v>106</v>
      </c>
      <c r="B108" s="42" t="s">
        <v>33</v>
      </c>
      <c r="C108" s="42" t="s">
        <v>214</v>
      </c>
      <c r="D108" s="42" t="s">
        <v>63</v>
      </c>
      <c r="E108" s="41">
        <v>105000</v>
      </c>
      <c r="F108" s="41">
        <v>8750</v>
      </c>
      <c r="G108" s="41">
        <v>103750</v>
      </c>
      <c r="H108" s="43">
        <v>17500</v>
      </c>
      <c r="I108" s="49">
        <v>70000</v>
      </c>
      <c r="J108" s="49">
        <v>8750</v>
      </c>
      <c r="K108" s="28">
        <v>0</v>
      </c>
      <c r="L108" s="29">
        <v>0</v>
      </c>
      <c r="M108" s="39">
        <f t="shared" si="1"/>
        <v>78750</v>
      </c>
      <c r="N108" s="31" t="s">
        <v>78</v>
      </c>
    </row>
    <row r="109" spans="1:14" ht="24.95" customHeight="1" x14ac:dyDescent="0.2">
      <c r="A109" s="54">
        <v>107</v>
      </c>
      <c r="B109" s="42" t="s">
        <v>14</v>
      </c>
      <c r="C109" s="42" t="s">
        <v>215</v>
      </c>
      <c r="D109" s="17" t="s">
        <v>216</v>
      </c>
      <c r="E109" s="41">
        <v>25000</v>
      </c>
      <c r="F109" s="41">
        <v>0</v>
      </c>
      <c r="G109" s="41">
        <v>67000</v>
      </c>
      <c r="H109" s="43">
        <v>18750</v>
      </c>
      <c r="I109" s="27">
        <v>25000</v>
      </c>
      <c r="J109" s="28">
        <v>0</v>
      </c>
      <c r="K109" s="28">
        <v>0</v>
      </c>
      <c r="L109" s="29">
        <v>0</v>
      </c>
      <c r="M109" s="39">
        <f t="shared" si="1"/>
        <v>25000</v>
      </c>
      <c r="N109" s="31" t="s">
        <v>78</v>
      </c>
    </row>
    <row r="110" spans="1:14" ht="24.95" customHeight="1" x14ac:dyDescent="0.2">
      <c r="A110" s="54">
        <v>108</v>
      </c>
      <c r="B110" s="42" t="s">
        <v>11</v>
      </c>
      <c r="C110" s="42" t="s">
        <v>217</v>
      </c>
      <c r="D110" s="42" t="s">
        <v>344</v>
      </c>
      <c r="E110" s="41">
        <v>150000</v>
      </c>
      <c r="F110" s="41">
        <v>0</v>
      </c>
      <c r="G110" s="41">
        <v>80000</v>
      </c>
      <c r="H110" s="43">
        <v>0</v>
      </c>
      <c r="I110" s="27">
        <v>70000</v>
      </c>
      <c r="J110" s="28">
        <v>0</v>
      </c>
      <c r="K110" s="28">
        <v>0</v>
      </c>
      <c r="L110" s="29">
        <v>0</v>
      </c>
      <c r="M110" s="39">
        <f t="shared" si="1"/>
        <v>70000</v>
      </c>
      <c r="N110" s="31" t="s">
        <v>78</v>
      </c>
    </row>
    <row r="111" spans="1:14" ht="24.95" customHeight="1" x14ac:dyDescent="0.2">
      <c r="A111" s="54">
        <v>109</v>
      </c>
      <c r="B111" s="42" t="s">
        <v>19</v>
      </c>
      <c r="C111" s="42" t="s">
        <v>218</v>
      </c>
      <c r="D111" s="17" t="s">
        <v>27</v>
      </c>
      <c r="E111" s="41">
        <v>33250</v>
      </c>
      <c r="F111" s="41">
        <v>17500</v>
      </c>
      <c r="G111" s="41">
        <v>37500</v>
      </c>
      <c r="H111" s="43">
        <v>25000</v>
      </c>
      <c r="I111" s="49">
        <v>33250</v>
      </c>
      <c r="J111" s="49">
        <v>17500</v>
      </c>
      <c r="K111" s="49">
        <v>37500</v>
      </c>
      <c r="L111" s="52">
        <v>25000</v>
      </c>
      <c r="M111" s="39">
        <f t="shared" si="1"/>
        <v>113250</v>
      </c>
      <c r="N111" s="31" t="s">
        <v>77</v>
      </c>
    </row>
    <row r="112" spans="1:14" ht="24.95" customHeight="1" x14ac:dyDescent="0.2">
      <c r="A112" s="54">
        <v>110</v>
      </c>
      <c r="B112" s="42" t="s">
        <v>21</v>
      </c>
      <c r="C112" s="42" t="s">
        <v>219</v>
      </c>
      <c r="D112" s="17" t="s">
        <v>220</v>
      </c>
      <c r="E112" s="41">
        <v>87500</v>
      </c>
      <c r="F112" s="41">
        <v>7500</v>
      </c>
      <c r="G112" s="41">
        <v>75000</v>
      </c>
      <c r="H112" s="43">
        <v>25000</v>
      </c>
      <c r="I112" s="27">
        <v>0</v>
      </c>
      <c r="J112" s="28">
        <v>0</v>
      </c>
      <c r="K112" s="28">
        <v>0</v>
      </c>
      <c r="L112" s="29">
        <v>0</v>
      </c>
      <c r="M112" s="39">
        <f t="shared" si="1"/>
        <v>0</v>
      </c>
      <c r="N112" s="31" t="s">
        <v>76</v>
      </c>
    </row>
    <row r="113" spans="1:14" ht="24.95" customHeight="1" x14ac:dyDescent="0.2">
      <c r="A113" s="54">
        <v>111</v>
      </c>
      <c r="B113" s="42" t="s">
        <v>58</v>
      </c>
      <c r="C113" s="42" t="s">
        <v>221</v>
      </c>
      <c r="D113" s="17" t="s">
        <v>222</v>
      </c>
      <c r="E113" s="44">
        <v>387500</v>
      </c>
      <c r="F113" s="44">
        <v>0</v>
      </c>
      <c r="G113" s="44">
        <v>175000</v>
      </c>
      <c r="H113" s="45">
        <v>6250</v>
      </c>
      <c r="I113" s="51">
        <v>387500</v>
      </c>
      <c r="J113" s="51">
        <v>0</v>
      </c>
      <c r="K113" s="51">
        <v>175000</v>
      </c>
      <c r="L113" s="53">
        <v>6250</v>
      </c>
      <c r="M113" s="39">
        <f t="shared" si="1"/>
        <v>568750</v>
      </c>
      <c r="N113" s="31" t="s">
        <v>77</v>
      </c>
    </row>
    <row r="114" spans="1:14" ht="24.95" customHeight="1" x14ac:dyDescent="0.2">
      <c r="A114" s="54">
        <v>112</v>
      </c>
      <c r="B114" s="42" t="s">
        <v>223</v>
      </c>
      <c r="C114" s="42" t="s">
        <v>224</v>
      </c>
      <c r="D114" s="42" t="s">
        <v>225</v>
      </c>
      <c r="E114" s="44">
        <v>0</v>
      </c>
      <c r="F114" s="44">
        <v>0</v>
      </c>
      <c r="G114" s="44">
        <v>150000</v>
      </c>
      <c r="H114" s="45">
        <v>12500</v>
      </c>
      <c r="I114" s="27">
        <v>0</v>
      </c>
      <c r="J114" s="28">
        <v>0</v>
      </c>
      <c r="K114" s="28">
        <v>0</v>
      </c>
      <c r="L114" s="29">
        <v>0</v>
      </c>
      <c r="M114" s="39">
        <f t="shared" si="1"/>
        <v>0</v>
      </c>
      <c r="N114" s="31" t="s">
        <v>76</v>
      </c>
    </row>
    <row r="115" spans="1:14" ht="24.95" customHeight="1" x14ac:dyDescent="0.2">
      <c r="A115" s="54">
        <v>113</v>
      </c>
      <c r="B115" s="42" t="s">
        <v>15</v>
      </c>
      <c r="C115" s="42" t="s">
        <v>226</v>
      </c>
      <c r="D115" s="42" t="s">
        <v>227</v>
      </c>
      <c r="E115" s="44">
        <v>82875</v>
      </c>
      <c r="F115" s="44">
        <v>0</v>
      </c>
      <c r="G115" s="44">
        <v>62962.5</v>
      </c>
      <c r="H115" s="45">
        <v>0</v>
      </c>
      <c r="I115" s="51">
        <v>82875</v>
      </c>
      <c r="J115" s="28">
        <v>0</v>
      </c>
      <c r="K115" s="28">
        <v>0</v>
      </c>
      <c r="L115" s="29">
        <v>0</v>
      </c>
      <c r="M115" s="39">
        <f t="shared" si="1"/>
        <v>82875</v>
      </c>
      <c r="N115" s="31" t="s">
        <v>78</v>
      </c>
    </row>
    <row r="116" spans="1:14" ht="24.95" customHeight="1" x14ac:dyDescent="0.2">
      <c r="A116" s="54">
        <v>114</v>
      </c>
      <c r="B116" s="42" t="s">
        <v>15</v>
      </c>
      <c r="C116" s="42" t="s">
        <v>226</v>
      </c>
      <c r="D116" s="42" t="s">
        <v>228</v>
      </c>
      <c r="E116" s="44">
        <v>82125</v>
      </c>
      <c r="F116" s="44">
        <v>0</v>
      </c>
      <c r="G116" s="44">
        <v>61562.5</v>
      </c>
      <c r="H116" s="45">
        <v>0</v>
      </c>
      <c r="I116" s="27">
        <v>82125</v>
      </c>
      <c r="J116" s="28">
        <v>0</v>
      </c>
      <c r="K116" s="28">
        <v>0</v>
      </c>
      <c r="L116" s="29">
        <v>0</v>
      </c>
      <c r="M116" s="39">
        <f t="shared" si="1"/>
        <v>82125</v>
      </c>
      <c r="N116" s="31" t="s">
        <v>78</v>
      </c>
    </row>
    <row r="117" spans="1:14" ht="24.95" customHeight="1" x14ac:dyDescent="0.2">
      <c r="A117" s="54">
        <v>115</v>
      </c>
      <c r="B117" s="42" t="s">
        <v>21</v>
      </c>
      <c r="C117" s="42" t="s">
        <v>219</v>
      </c>
      <c r="D117" s="42" t="s">
        <v>229</v>
      </c>
      <c r="E117" s="44">
        <v>0</v>
      </c>
      <c r="F117" s="44">
        <v>20000</v>
      </c>
      <c r="G117" s="44">
        <v>110000</v>
      </c>
      <c r="H117" s="45">
        <v>25000</v>
      </c>
      <c r="I117" s="27">
        <v>0</v>
      </c>
      <c r="J117" s="51">
        <v>20000</v>
      </c>
      <c r="K117" s="51">
        <v>110000</v>
      </c>
      <c r="L117" s="53">
        <v>25000</v>
      </c>
      <c r="M117" s="39">
        <f t="shared" si="1"/>
        <v>155000</v>
      </c>
      <c r="N117" s="31" t="s">
        <v>77</v>
      </c>
    </row>
    <row r="118" spans="1:14" ht="24.95" customHeight="1" x14ac:dyDescent="0.2">
      <c r="A118" s="54">
        <v>116</v>
      </c>
      <c r="B118" s="42" t="s">
        <v>12</v>
      </c>
      <c r="C118" s="42" t="s">
        <v>232</v>
      </c>
      <c r="D118" s="42" t="s">
        <v>233</v>
      </c>
      <c r="E118" s="44">
        <v>15000</v>
      </c>
      <c r="F118" s="44">
        <v>70000</v>
      </c>
      <c r="G118" s="44">
        <v>300000</v>
      </c>
      <c r="H118" s="45">
        <v>0</v>
      </c>
      <c r="I118" s="51">
        <v>15000</v>
      </c>
      <c r="J118" s="51">
        <v>70000</v>
      </c>
      <c r="K118" s="28">
        <v>150000</v>
      </c>
      <c r="L118" s="29">
        <v>0</v>
      </c>
      <c r="M118" s="39">
        <f t="shared" si="1"/>
        <v>235000</v>
      </c>
      <c r="N118" s="31" t="s">
        <v>78</v>
      </c>
    </row>
    <row r="119" spans="1:14" ht="24.95" customHeight="1" x14ac:dyDescent="0.2">
      <c r="A119" s="54">
        <v>117</v>
      </c>
      <c r="B119" s="42" t="s">
        <v>58</v>
      </c>
      <c r="C119" s="42" t="s">
        <v>230</v>
      </c>
      <c r="D119" s="42" t="s">
        <v>231</v>
      </c>
      <c r="E119" s="44">
        <v>142500</v>
      </c>
      <c r="F119" s="44">
        <v>0</v>
      </c>
      <c r="G119" s="44">
        <v>50000</v>
      </c>
      <c r="H119" s="45">
        <v>12500</v>
      </c>
      <c r="I119" s="27">
        <v>100000</v>
      </c>
      <c r="J119" s="28">
        <v>0</v>
      </c>
      <c r="K119" s="28">
        <v>0</v>
      </c>
      <c r="L119" s="29">
        <v>0</v>
      </c>
      <c r="M119" s="39">
        <f t="shared" si="1"/>
        <v>100000</v>
      </c>
      <c r="N119" s="31" t="s">
        <v>78</v>
      </c>
    </row>
    <row r="120" spans="1:14" ht="24.95" customHeight="1" x14ac:dyDescent="0.2">
      <c r="A120" s="54">
        <v>118</v>
      </c>
      <c r="B120" s="42" t="s">
        <v>21</v>
      </c>
      <c r="C120" s="42" t="s">
        <v>234</v>
      </c>
      <c r="D120" s="17" t="s">
        <v>235</v>
      </c>
      <c r="E120" s="44">
        <v>200000</v>
      </c>
      <c r="F120" s="44">
        <v>0</v>
      </c>
      <c r="G120" s="44">
        <v>0</v>
      </c>
      <c r="H120" s="45">
        <v>0</v>
      </c>
      <c r="I120" s="27">
        <v>150000</v>
      </c>
      <c r="J120" s="28">
        <v>0</v>
      </c>
      <c r="K120" s="28">
        <v>0</v>
      </c>
      <c r="L120" s="29">
        <v>0</v>
      </c>
      <c r="M120" s="39">
        <f t="shared" si="1"/>
        <v>150000</v>
      </c>
      <c r="N120" s="31" t="s">
        <v>78</v>
      </c>
    </row>
    <row r="121" spans="1:14" ht="24.95" customHeight="1" x14ac:dyDescent="0.2">
      <c r="A121" s="54">
        <v>119</v>
      </c>
      <c r="B121" s="42" t="s">
        <v>22</v>
      </c>
      <c r="C121" s="42" t="s">
        <v>62</v>
      </c>
      <c r="D121" s="42" t="s">
        <v>37</v>
      </c>
      <c r="E121" s="44">
        <v>30000</v>
      </c>
      <c r="F121" s="44">
        <v>3125</v>
      </c>
      <c r="G121" s="44">
        <v>24725</v>
      </c>
      <c r="H121" s="45">
        <v>3125</v>
      </c>
      <c r="I121" s="51">
        <v>30000</v>
      </c>
      <c r="J121" s="51">
        <v>3125</v>
      </c>
      <c r="K121" s="51">
        <v>24725</v>
      </c>
      <c r="L121" s="53">
        <v>3125</v>
      </c>
      <c r="M121" s="39">
        <f t="shared" si="1"/>
        <v>60975</v>
      </c>
      <c r="N121" s="31" t="s">
        <v>77</v>
      </c>
    </row>
    <row r="122" spans="1:14" ht="24.95" customHeight="1" x14ac:dyDescent="0.2">
      <c r="A122" s="54">
        <v>120</v>
      </c>
      <c r="B122" s="42" t="s">
        <v>15</v>
      </c>
      <c r="C122" s="42" t="s">
        <v>64</v>
      </c>
      <c r="D122" s="17" t="s">
        <v>236</v>
      </c>
      <c r="E122" s="44">
        <v>75000</v>
      </c>
      <c r="F122" s="44">
        <v>0</v>
      </c>
      <c r="G122" s="44">
        <v>37000</v>
      </c>
      <c r="H122" s="45">
        <v>0</v>
      </c>
      <c r="I122" s="51">
        <v>75000</v>
      </c>
      <c r="J122" s="51">
        <v>0</v>
      </c>
      <c r="K122" s="51">
        <v>37000</v>
      </c>
      <c r="L122" s="29">
        <v>0</v>
      </c>
      <c r="M122" s="39">
        <f t="shared" si="1"/>
        <v>112000</v>
      </c>
      <c r="N122" s="31" t="s">
        <v>77</v>
      </c>
    </row>
    <row r="123" spans="1:14" ht="24.95" customHeight="1" x14ac:dyDescent="0.2">
      <c r="A123" s="54">
        <v>121</v>
      </c>
      <c r="B123" s="42" t="s">
        <v>18</v>
      </c>
      <c r="C123" s="42" t="s">
        <v>237</v>
      </c>
      <c r="D123" s="17" t="s">
        <v>238</v>
      </c>
      <c r="E123" s="44">
        <v>93375</v>
      </c>
      <c r="F123" s="44">
        <v>0</v>
      </c>
      <c r="G123" s="44">
        <v>75000</v>
      </c>
      <c r="H123" s="45">
        <v>0</v>
      </c>
      <c r="I123" s="51">
        <v>93375</v>
      </c>
      <c r="J123" s="28">
        <v>0</v>
      </c>
      <c r="K123" s="28">
        <v>0</v>
      </c>
      <c r="L123" s="29">
        <v>0</v>
      </c>
      <c r="M123" s="39">
        <f t="shared" si="1"/>
        <v>93375</v>
      </c>
      <c r="N123" s="31" t="s">
        <v>78</v>
      </c>
    </row>
    <row r="124" spans="1:14" ht="24.95" customHeight="1" x14ac:dyDescent="0.2">
      <c r="A124" s="54">
        <v>122</v>
      </c>
      <c r="B124" s="42" t="s">
        <v>15</v>
      </c>
      <c r="C124" s="42" t="s">
        <v>239</v>
      </c>
      <c r="D124" s="42" t="s">
        <v>348</v>
      </c>
      <c r="E124" s="44">
        <v>50625</v>
      </c>
      <c r="F124" s="44">
        <v>0</v>
      </c>
      <c r="G124" s="44">
        <v>91125</v>
      </c>
      <c r="H124" s="45">
        <v>0</v>
      </c>
      <c r="I124" s="51">
        <v>50625</v>
      </c>
      <c r="J124" s="28">
        <v>0</v>
      </c>
      <c r="K124" s="28">
        <v>0</v>
      </c>
      <c r="L124" s="29">
        <v>0</v>
      </c>
      <c r="M124" s="39">
        <f t="shared" si="1"/>
        <v>50625</v>
      </c>
      <c r="N124" s="31" t="s">
        <v>78</v>
      </c>
    </row>
    <row r="125" spans="1:14" ht="24.95" customHeight="1" x14ac:dyDescent="0.2">
      <c r="A125" s="54">
        <v>123</v>
      </c>
      <c r="B125" s="42" t="s">
        <v>15</v>
      </c>
      <c r="C125" s="42" t="s">
        <v>239</v>
      </c>
      <c r="D125" s="42" t="s">
        <v>240</v>
      </c>
      <c r="E125" s="44">
        <v>42000</v>
      </c>
      <c r="F125" s="44">
        <v>0</v>
      </c>
      <c r="G125" s="44">
        <v>143450</v>
      </c>
      <c r="H125" s="45">
        <v>0</v>
      </c>
      <c r="I125" s="51">
        <v>20000</v>
      </c>
      <c r="J125" s="51">
        <v>0</v>
      </c>
      <c r="K125" s="51">
        <v>80000</v>
      </c>
      <c r="L125" s="29">
        <v>0</v>
      </c>
      <c r="M125" s="39">
        <f t="shared" si="1"/>
        <v>100000</v>
      </c>
      <c r="N125" s="31" t="s">
        <v>78</v>
      </c>
    </row>
    <row r="126" spans="1:14" ht="24.95" customHeight="1" x14ac:dyDescent="0.2">
      <c r="A126" s="54">
        <v>124</v>
      </c>
      <c r="B126" s="42" t="s">
        <v>23</v>
      </c>
      <c r="C126" s="42" t="s">
        <v>241</v>
      </c>
      <c r="D126" s="17" t="s">
        <v>154</v>
      </c>
      <c r="E126" s="44">
        <v>126500</v>
      </c>
      <c r="F126" s="44">
        <v>25000</v>
      </c>
      <c r="G126" s="44">
        <v>137500</v>
      </c>
      <c r="H126" s="45">
        <v>50000</v>
      </c>
      <c r="I126" s="51">
        <v>126500</v>
      </c>
      <c r="J126" s="28">
        <v>25000</v>
      </c>
      <c r="K126" s="28">
        <v>0</v>
      </c>
      <c r="L126" s="29">
        <v>0</v>
      </c>
      <c r="M126" s="39">
        <f t="shared" si="1"/>
        <v>151500</v>
      </c>
      <c r="N126" s="31" t="s">
        <v>78</v>
      </c>
    </row>
    <row r="127" spans="1:14" ht="24.95" customHeight="1" x14ac:dyDescent="0.2">
      <c r="A127" s="54">
        <v>125</v>
      </c>
      <c r="B127" s="42" t="s">
        <v>21</v>
      </c>
      <c r="C127" s="42" t="s">
        <v>242</v>
      </c>
      <c r="D127" s="42" t="s">
        <v>250</v>
      </c>
      <c r="E127" s="44">
        <v>62500</v>
      </c>
      <c r="F127" s="44">
        <v>0</v>
      </c>
      <c r="G127" s="44">
        <v>37500</v>
      </c>
      <c r="H127" s="45">
        <v>0</v>
      </c>
      <c r="I127" s="27">
        <v>0</v>
      </c>
      <c r="J127" s="28">
        <v>0</v>
      </c>
      <c r="K127" s="28">
        <v>0</v>
      </c>
      <c r="L127" s="29">
        <v>0</v>
      </c>
      <c r="M127" s="39">
        <f t="shared" si="1"/>
        <v>0</v>
      </c>
      <c r="N127" s="31" t="s">
        <v>76</v>
      </c>
    </row>
    <row r="128" spans="1:14" ht="24.95" customHeight="1" x14ac:dyDescent="0.2">
      <c r="A128" s="54">
        <v>126</v>
      </c>
      <c r="B128" s="42" t="s">
        <v>21</v>
      </c>
      <c r="C128" s="42" t="s">
        <v>242</v>
      </c>
      <c r="D128" s="17" t="s">
        <v>251</v>
      </c>
      <c r="E128" s="44">
        <v>112500</v>
      </c>
      <c r="F128" s="44">
        <v>20000</v>
      </c>
      <c r="G128" s="44">
        <v>37500</v>
      </c>
      <c r="H128" s="45">
        <v>0</v>
      </c>
      <c r="I128" s="27">
        <v>0</v>
      </c>
      <c r="J128" s="28">
        <v>0</v>
      </c>
      <c r="K128" s="28">
        <v>0</v>
      </c>
      <c r="L128" s="29">
        <v>0</v>
      </c>
      <c r="M128" s="39">
        <f t="shared" si="1"/>
        <v>0</v>
      </c>
      <c r="N128" s="31" t="s">
        <v>76</v>
      </c>
    </row>
    <row r="129" spans="1:14" ht="24.95" customHeight="1" x14ac:dyDescent="0.2">
      <c r="A129" s="54">
        <v>127</v>
      </c>
      <c r="B129" s="42" t="s">
        <v>28</v>
      </c>
      <c r="C129" s="42" t="s">
        <v>339</v>
      </c>
      <c r="D129" s="17" t="s">
        <v>243</v>
      </c>
      <c r="E129" s="44">
        <v>40000</v>
      </c>
      <c r="F129" s="44">
        <v>15000</v>
      </c>
      <c r="G129" s="44">
        <v>150000</v>
      </c>
      <c r="H129" s="45">
        <v>5000</v>
      </c>
      <c r="I129" s="27">
        <v>0</v>
      </c>
      <c r="J129" s="28">
        <v>0</v>
      </c>
      <c r="K129" s="28">
        <v>0</v>
      </c>
      <c r="L129" s="29">
        <v>0</v>
      </c>
      <c r="M129" s="39">
        <f t="shared" si="1"/>
        <v>0</v>
      </c>
      <c r="N129" s="31" t="s">
        <v>76</v>
      </c>
    </row>
    <row r="130" spans="1:14" ht="24.95" customHeight="1" x14ac:dyDescent="0.2">
      <c r="A130" s="54">
        <v>128</v>
      </c>
      <c r="B130" s="42" t="s">
        <v>13</v>
      </c>
      <c r="C130" s="42" t="s">
        <v>244</v>
      </c>
      <c r="D130" s="42" t="s">
        <v>197</v>
      </c>
      <c r="E130" s="44">
        <v>45000</v>
      </c>
      <c r="F130" s="44">
        <v>0</v>
      </c>
      <c r="G130" s="44">
        <v>50000</v>
      </c>
      <c r="H130" s="45">
        <v>0</v>
      </c>
      <c r="I130" s="51">
        <v>45000</v>
      </c>
      <c r="J130" s="51">
        <v>0</v>
      </c>
      <c r="K130" s="51">
        <v>50000</v>
      </c>
      <c r="L130" s="53">
        <v>0</v>
      </c>
      <c r="M130" s="39">
        <f t="shared" si="1"/>
        <v>95000</v>
      </c>
      <c r="N130" s="31" t="s">
        <v>77</v>
      </c>
    </row>
    <row r="131" spans="1:14" ht="24.95" customHeight="1" x14ac:dyDescent="0.2">
      <c r="A131" s="54">
        <v>129</v>
      </c>
      <c r="B131" s="42" t="s">
        <v>13</v>
      </c>
      <c r="C131" s="42" t="s">
        <v>244</v>
      </c>
      <c r="D131" s="42" t="s">
        <v>95</v>
      </c>
      <c r="E131" s="44">
        <v>40000</v>
      </c>
      <c r="F131" s="44">
        <v>0</v>
      </c>
      <c r="G131" s="44">
        <v>40000</v>
      </c>
      <c r="H131" s="45">
        <v>0</v>
      </c>
      <c r="I131" s="51">
        <v>40000</v>
      </c>
      <c r="J131" s="51">
        <v>0</v>
      </c>
      <c r="K131" s="51">
        <v>40000</v>
      </c>
      <c r="L131" s="53">
        <v>0</v>
      </c>
      <c r="M131" s="39">
        <f t="shared" si="1"/>
        <v>80000</v>
      </c>
      <c r="N131" s="31" t="s">
        <v>77</v>
      </c>
    </row>
    <row r="132" spans="1:14" ht="24.95" customHeight="1" x14ac:dyDescent="0.2">
      <c r="A132" s="54">
        <v>130</v>
      </c>
      <c r="B132" s="42" t="s">
        <v>13</v>
      </c>
      <c r="C132" s="42" t="s">
        <v>244</v>
      </c>
      <c r="D132" s="17" t="s">
        <v>245</v>
      </c>
      <c r="E132" s="44">
        <v>100000</v>
      </c>
      <c r="F132" s="44">
        <v>0</v>
      </c>
      <c r="G132" s="44">
        <v>90000</v>
      </c>
      <c r="H132" s="45">
        <v>0</v>
      </c>
      <c r="I132" s="51">
        <v>100000</v>
      </c>
      <c r="J132" s="51">
        <v>0</v>
      </c>
      <c r="K132" s="51">
        <v>90000</v>
      </c>
      <c r="L132" s="53">
        <v>0</v>
      </c>
      <c r="M132" s="39">
        <f t="shared" si="1"/>
        <v>190000</v>
      </c>
      <c r="N132" s="31" t="s">
        <v>77</v>
      </c>
    </row>
    <row r="133" spans="1:14" ht="24.95" customHeight="1" x14ac:dyDescent="0.2">
      <c r="A133" s="54">
        <v>131</v>
      </c>
      <c r="B133" s="42" t="s">
        <v>13</v>
      </c>
      <c r="C133" s="42" t="s">
        <v>244</v>
      </c>
      <c r="D133" s="42" t="s">
        <v>246</v>
      </c>
      <c r="E133" s="44">
        <v>35000</v>
      </c>
      <c r="F133" s="44">
        <v>0</v>
      </c>
      <c r="G133" s="44">
        <v>35000</v>
      </c>
      <c r="H133" s="45">
        <v>0</v>
      </c>
      <c r="I133" s="51">
        <v>35000</v>
      </c>
      <c r="J133" s="51">
        <v>0</v>
      </c>
      <c r="K133" s="51">
        <v>35000</v>
      </c>
      <c r="L133" s="53">
        <v>0</v>
      </c>
      <c r="M133" s="39">
        <f t="shared" si="1"/>
        <v>70000</v>
      </c>
      <c r="N133" s="31" t="s">
        <v>77</v>
      </c>
    </row>
    <row r="134" spans="1:14" ht="24.95" customHeight="1" x14ac:dyDescent="0.2">
      <c r="A134" s="54">
        <v>132</v>
      </c>
      <c r="B134" s="42" t="s">
        <v>14</v>
      </c>
      <c r="C134" s="42" t="s">
        <v>247</v>
      </c>
      <c r="D134" s="42" t="s">
        <v>248</v>
      </c>
      <c r="E134" s="44">
        <v>50000</v>
      </c>
      <c r="F134" s="44">
        <v>10000</v>
      </c>
      <c r="G134" s="44">
        <v>17500</v>
      </c>
      <c r="H134" s="45">
        <v>5000</v>
      </c>
      <c r="I134" s="27">
        <v>0</v>
      </c>
      <c r="J134" s="28">
        <v>0</v>
      </c>
      <c r="K134" s="28">
        <v>0</v>
      </c>
      <c r="L134" s="29">
        <v>0</v>
      </c>
      <c r="M134" s="39">
        <f t="shared" si="1"/>
        <v>0</v>
      </c>
      <c r="N134" s="31" t="s">
        <v>76</v>
      </c>
    </row>
    <row r="135" spans="1:14" ht="24.95" customHeight="1" x14ac:dyDescent="0.2">
      <c r="A135" s="54">
        <v>133</v>
      </c>
      <c r="B135" s="33" t="s">
        <v>28</v>
      </c>
      <c r="C135" s="33" t="s">
        <v>71</v>
      </c>
      <c r="D135" s="33" t="s">
        <v>249</v>
      </c>
      <c r="E135" s="34">
        <v>2000</v>
      </c>
      <c r="F135" s="34">
        <v>0</v>
      </c>
      <c r="G135" s="34">
        <v>0</v>
      </c>
      <c r="H135" s="35">
        <v>0</v>
      </c>
      <c r="I135" s="27">
        <v>0</v>
      </c>
      <c r="J135" s="28">
        <v>0</v>
      </c>
      <c r="K135" s="28">
        <v>0</v>
      </c>
      <c r="L135" s="29">
        <v>0</v>
      </c>
      <c r="M135" s="39">
        <f t="shared" si="1"/>
        <v>0</v>
      </c>
      <c r="N135" s="31" t="s">
        <v>76</v>
      </c>
    </row>
    <row r="136" spans="1:14" ht="24.95" customHeight="1" x14ac:dyDescent="0.2">
      <c r="A136" s="54">
        <v>134</v>
      </c>
      <c r="B136" s="33" t="s">
        <v>28</v>
      </c>
      <c r="C136" s="33" t="s">
        <v>71</v>
      </c>
      <c r="D136" s="33" t="s">
        <v>252</v>
      </c>
      <c r="E136" s="34">
        <v>12000</v>
      </c>
      <c r="F136" s="34">
        <v>0</v>
      </c>
      <c r="G136" s="34">
        <v>0</v>
      </c>
      <c r="H136" s="35">
        <v>0</v>
      </c>
      <c r="I136" s="27">
        <v>0</v>
      </c>
      <c r="J136" s="28">
        <v>0</v>
      </c>
      <c r="K136" s="28">
        <v>0</v>
      </c>
      <c r="L136" s="29">
        <v>0</v>
      </c>
      <c r="M136" s="39">
        <f t="shared" si="1"/>
        <v>0</v>
      </c>
      <c r="N136" s="31" t="s">
        <v>76</v>
      </c>
    </row>
    <row r="137" spans="1:14" ht="24.95" customHeight="1" x14ac:dyDescent="0.2">
      <c r="A137" s="54">
        <v>135</v>
      </c>
      <c r="B137" s="42" t="s">
        <v>24</v>
      </c>
      <c r="C137" s="42" t="s">
        <v>36</v>
      </c>
      <c r="D137" s="42" t="s">
        <v>197</v>
      </c>
      <c r="E137" s="44">
        <v>100000</v>
      </c>
      <c r="F137" s="44">
        <v>12500</v>
      </c>
      <c r="G137" s="44">
        <v>100000</v>
      </c>
      <c r="H137" s="45">
        <v>0</v>
      </c>
      <c r="I137" s="51">
        <v>100000</v>
      </c>
      <c r="J137" s="28">
        <v>12500</v>
      </c>
      <c r="K137" s="28">
        <v>0</v>
      </c>
      <c r="L137" s="29">
        <v>0</v>
      </c>
      <c r="M137" s="39">
        <f t="shared" si="1"/>
        <v>112500</v>
      </c>
      <c r="N137" s="31" t="s">
        <v>78</v>
      </c>
    </row>
    <row r="138" spans="1:14" ht="24.95" customHeight="1" x14ac:dyDescent="0.2">
      <c r="A138" s="54">
        <v>136</v>
      </c>
      <c r="B138" s="42" t="s">
        <v>24</v>
      </c>
      <c r="C138" s="42" t="s">
        <v>36</v>
      </c>
      <c r="D138" s="17" t="s">
        <v>154</v>
      </c>
      <c r="E138" s="44">
        <v>75000</v>
      </c>
      <c r="F138" s="44">
        <v>12500</v>
      </c>
      <c r="G138" s="44">
        <v>75000</v>
      </c>
      <c r="H138" s="45">
        <v>0</v>
      </c>
      <c r="I138" s="51">
        <v>75000</v>
      </c>
      <c r="J138" s="28">
        <v>12500</v>
      </c>
      <c r="K138" s="28">
        <v>0</v>
      </c>
      <c r="L138" s="29">
        <v>0</v>
      </c>
      <c r="M138" s="39">
        <f t="shared" si="1"/>
        <v>87500</v>
      </c>
      <c r="N138" s="31" t="s">
        <v>78</v>
      </c>
    </row>
    <row r="139" spans="1:14" ht="24.95" customHeight="1" x14ac:dyDescent="0.2">
      <c r="A139" s="54">
        <v>137</v>
      </c>
      <c r="B139" s="33" t="s">
        <v>253</v>
      </c>
      <c r="C139" s="33" t="s">
        <v>74</v>
      </c>
      <c r="D139" s="33" t="s">
        <v>254</v>
      </c>
      <c r="E139" s="34">
        <v>8000</v>
      </c>
      <c r="F139" s="34">
        <v>0</v>
      </c>
      <c r="G139" s="34">
        <v>0</v>
      </c>
      <c r="H139" s="35">
        <v>0</v>
      </c>
      <c r="I139" s="27">
        <v>8000</v>
      </c>
      <c r="J139" s="28">
        <v>0</v>
      </c>
      <c r="K139" s="28">
        <v>0</v>
      </c>
      <c r="L139" s="29">
        <v>0</v>
      </c>
      <c r="M139" s="39">
        <f t="shared" si="1"/>
        <v>8000</v>
      </c>
      <c r="N139" s="31" t="s">
        <v>77</v>
      </c>
    </row>
    <row r="140" spans="1:14" ht="24.95" customHeight="1" x14ac:dyDescent="0.2">
      <c r="A140" s="54">
        <v>138</v>
      </c>
      <c r="B140" s="33" t="s">
        <v>19</v>
      </c>
      <c r="C140" s="33" t="s">
        <v>255</v>
      </c>
      <c r="D140" s="33" t="s">
        <v>345</v>
      </c>
      <c r="E140" s="34">
        <v>7500</v>
      </c>
      <c r="F140" s="34">
        <v>0</v>
      </c>
      <c r="G140" s="34">
        <v>0</v>
      </c>
      <c r="H140" s="35">
        <v>0</v>
      </c>
      <c r="I140" s="27">
        <v>7500</v>
      </c>
      <c r="J140" s="28">
        <v>0</v>
      </c>
      <c r="K140" s="28">
        <v>0</v>
      </c>
      <c r="L140" s="29">
        <v>0</v>
      </c>
      <c r="M140" s="39">
        <f t="shared" ref="M140:M199" si="2">I140+J140+K140+L140</f>
        <v>7500</v>
      </c>
      <c r="N140" s="31" t="s">
        <v>77</v>
      </c>
    </row>
    <row r="141" spans="1:14" ht="24.95" customHeight="1" x14ac:dyDescent="0.2">
      <c r="A141" s="54">
        <v>139</v>
      </c>
      <c r="B141" s="42" t="s">
        <v>12</v>
      </c>
      <c r="C141" s="42" t="s">
        <v>256</v>
      </c>
      <c r="D141" s="42" t="s">
        <v>240</v>
      </c>
      <c r="E141" s="44">
        <v>20500</v>
      </c>
      <c r="F141" s="44">
        <v>3750</v>
      </c>
      <c r="G141" s="44">
        <v>84587.5</v>
      </c>
      <c r="H141" s="45">
        <v>1250</v>
      </c>
      <c r="I141" s="51">
        <v>20500</v>
      </c>
      <c r="J141" s="51">
        <v>3750</v>
      </c>
      <c r="K141" s="51">
        <v>84587.5</v>
      </c>
      <c r="L141" s="53">
        <v>1250</v>
      </c>
      <c r="M141" s="39">
        <f t="shared" si="2"/>
        <v>110087.5</v>
      </c>
      <c r="N141" s="31" t="s">
        <v>77</v>
      </c>
    </row>
    <row r="142" spans="1:14" ht="24.95" customHeight="1" x14ac:dyDescent="0.2">
      <c r="A142" s="54">
        <v>140</v>
      </c>
      <c r="B142" s="42" t="s">
        <v>16</v>
      </c>
      <c r="C142" s="42" t="s">
        <v>35</v>
      </c>
      <c r="D142" s="17" t="s">
        <v>257</v>
      </c>
      <c r="E142" s="44">
        <v>72500</v>
      </c>
      <c r="F142" s="44">
        <v>0</v>
      </c>
      <c r="G142" s="44">
        <v>22500</v>
      </c>
      <c r="H142" s="45">
        <v>0</v>
      </c>
      <c r="I142" s="27">
        <v>72500</v>
      </c>
      <c r="J142" s="28">
        <v>0</v>
      </c>
      <c r="K142" s="28">
        <v>0</v>
      </c>
      <c r="L142" s="29">
        <v>0</v>
      </c>
      <c r="M142" s="39">
        <f t="shared" si="2"/>
        <v>72500</v>
      </c>
      <c r="N142" s="31" t="s">
        <v>78</v>
      </c>
    </row>
    <row r="143" spans="1:14" ht="24.95" customHeight="1" x14ac:dyDescent="0.2">
      <c r="A143" s="54">
        <v>141</v>
      </c>
      <c r="B143" s="42" t="s">
        <v>16</v>
      </c>
      <c r="C143" s="42" t="s">
        <v>35</v>
      </c>
      <c r="D143" s="17" t="s">
        <v>154</v>
      </c>
      <c r="E143" s="44">
        <v>62500</v>
      </c>
      <c r="F143" s="44">
        <v>0</v>
      </c>
      <c r="G143" s="44">
        <v>22500</v>
      </c>
      <c r="H143" s="45">
        <v>0</v>
      </c>
      <c r="I143" s="51">
        <v>62500</v>
      </c>
      <c r="J143" s="28">
        <v>0</v>
      </c>
      <c r="K143" s="28">
        <v>0</v>
      </c>
      <c r="L143" s="29">
        <v>0</v>
      </c>
      <c r="M143" s="39">
        <f t="shared" si="2"/>
        <v>62500</v>
      </c>
      <c r="N143" s="31" t="s">
        <v>78</v>
      </c>
    </row>
    <row r="144" spans="1:14" ht="24.95" customHeight="1" x14ac:dyDescent="0.2">
      <c r="A144" s="54">
        <v>142</v>
      </c>
      <c r="B144" s="42" t="s">
        <v>65</v>
      </c>
      <c r="C144" s="42" t="s">
        <v>66</v>
      </c>
      <c r="D144" s="42" t="s">
        <v>258</v>
      </c>
      <c r="E144" s="44">
        <v>222075</v>
      </c>
      <c r="F144" s="44">
        <v>0</v>
      </c>
      <c r="G144" s="44">
        <v>300875</v>
      </c>
      <c r="H144" s="45">
        <v>0</v>
      </c>
      <c r="I144" s="27">
        <v>150000</v>
      </c>
      <c r="J144" s="28">
        <v>0</v>
      </c>
      <c r="K144" s="28">
        <v>0</v>
      </c>
      <c r="L144" s="29">
        <v>0</v>
      </c>
      <c r="M144" s="39">
        <f t="shared" si="2"/>
        <v>150000</v>
      </c>
      <c r="N144" s="31" t="s">
        <v>78</v>
      </c>
    </row>
    <row r="145" spans="1:14" ht="24.95" customHeight="1" x14ac:dyDescent="0.2">
      <c r="A145" s="54">
        <v>143</v>
      </c>
      <c r="B145" s="42" t="s">
        <v>65</v>
      </c>
      <c r="C145" s="42" t="s">
        <v>66</v>
      </c>
      <c r="D145" s="42" t="s">
        <v>259</v>
      </c>
      <c r="E145" s="44">
        <v>108000</v>
      </c>
      <c r="F145" s="44">
        <v>0</v>
      </c>
      <c r="G145" s="44">
        <v>221200</v>
      </c>
      <c r="H145" s="45">
        <v>0</v>
      </c>
      <c r="I145" s="27">
        <v>90000</v>
      </c>
      <c r="J145" s="28">
        <v>0</v>
      </c>
      <c r="K145" s="28">
        <v>0</v>
      </c>
      <c r="L145" s="29">
        <v>0</v>
      </c>
      <c r="M145" s="39">
        <f t="shared" si="2"/>
        <v>90000</v>
      </c>
      <c r="N145" s="31" t="s">
        <v>78</v>
      </c>
    </row>
    <row r="146" spans="1:14" ht="24.95" customHeight="1" x14ac:dyDescent="0.2">
      <c r="A146" s="54">
        <v>144</v>
      </c>
      <c r="B146" s="42" t="s">
        <v>15</v>
      </c>
      <c r="C146" s="42" t="s">
        <v>261</v>
      </c>
      <c r="D146" s="17" t="s">
        <v>260</v>
      </c>
      <c r="E146" s="44">
        <v>37500</v>
      </c>
      <c r="F146" s="44">
        <v>0</v>
      </c>
      <c r="G146" s="44">
        <v>81250</v>
      </c>
      <c r="H146" s="45">
        <v>0</v>
      </c>
      <c r="I146" s="51">
        <v>37500</v>
      </c>
      <c r="J146" s="51">
        <v>0</v>
      </c>
      <c r="K146" s="51">
        <v>60000</v>
      </c>
      <c r="L146" s="29">
        <v>0</v>
      </c>
      <c r="M146" s="39">
        <f t="shared" si="2"/>
        <v>97500</v>
      </c>
      <c r="N146" s="31" t="s">
        <v>78</v>
      </c>
    </row>
    <row r="147" spans="1:14" ht="24.95" customHeight="1" x14ac:dyDescent="0.2">
      <c r="A147" s="54">
        <v>145</v>
      </c>
      <c r="B147" s="42" t="s">
        <v>15</v>
      </c>
      <c r="C147" s="42" t="s">
        <v>261</v>
      </c>
      <c r="D147" s="17" t="s">
        <v>262</v>
      </c>
      <c r="E147" s="44">
        <v>20000</v>
      </c>
      <c r="F147" s="44">
        <v>0</v>
      </c>
      <c r="G147" s="44">
        <v>81250</v>
      </c>
      <c r="H147" s="45">
        <v>0</v>
      </c>
      <c r="I147" s="27">
        <v>20000</v>
      </c>
      <c r="J147" s="28">
        <v>0</v>
      </c>
      <c r="K147" s="28">
        <v>0</v>
      </c>
      <c r="L147" s="29">
        <v>0</v>
      </c>
      <c r="M147" s="39">
        <f t="shared" si="2"/>
        <v>20000</v>
      </c>
      <c r="N147" s="31" t="s">
        <v>78</v>
      </c>
    </row>
    <row r="148" spans="1:14" ht="24.95" customHeight="1" x14ac:dyDescent="0.2">
      <c r="A148" s="54">
        <v>146</v>
      </c>
      <c r="B148" s="42" t="s">
        <v>13</v>
      </c>
      <c r="C148" s="42" t="s">
        <v>126</v>
      </c>
      <c r="D148" s="42" t="s">
        <v>263</v>
      </c>
      <c r="E148" s="44">
        <v>23500</v>
      </c>
      <c r="F148" s="44">
        <v>10000</v>
      </c>
      <c r="G148" s="44">
        <v>225000</v>
      </c>
      <c r="H148" s="45">
        <v>5000</v>
      </c>
      <c r="I148" s="51">
        <v>23500</v>
      </c>
      <c r="J148" s="51">
        <v>10000</v>
      </c>
      <c r="K148" s="51">
        <v>100000</v>
      </c>
      <c r="L148" s="53"/>
      <c r="M148" s="39">
        <f t="shared" si="2"/>
        <v>133500</v>
      </c>
      <c r="N148" s="31" t="s">
        <v>78</v>
      </c>
    </row>
    <row r="149" spans="1:14" ht="24.95" customHeight="1" x14ac:dyDescent="0.2">
      <c r="A149" s="54">
        <v>147</v>
      </c>
      <c r="B149" s="42" t="s">
        <v>150</v>
      </c>
      <c r="C149" s="42" t="s">
        <v>264</v>
      </c>
      <c r="D149" s="42" t="s">
        <v>240</v>
      </c>
      <c r="E149" s="44">
        <v>12325</v>
      </c>
      <c r="F149" s="44">
        <v>4175</v>
      </c>
      <c r="G149" s="44">
        <v>129800</v>
      </c>
      <c r="H149" s="45">
        <v>12600</v>
      </c>
      <c r="I149" s="51">
        <v>12325</v>
      </c>
      <c r="J149" s="51">
        <v>4175</v>
      </c>
      <c r="K149" s="51">
        <v>80000</v>
      </c>
      <c r="L149" s="29">
        <v>0</v>
      </c>
      <c r="M149" s="39">
        <f t="shared" si="2"/>
        <v>96500</v>
      </c>
      <c r="N149" s="31" t="s">
        <v>78</v>
      </c>
    </row>
    <row r="150" spans="1:14" ht="24.95" customHeight="1" x14ac:dyDescent="0.2">
      <c r="A150" s="54">
        <v>148</v>
      </c>
      <c r="B150" s="42" t="s">
        <v>19</v>
      </c>
      <c r="C150" s="42" t="s">
        <v>334</v>
      </c>
      <c r="D150" s="42" t="s">
        <v>265</v>
      </c>
      <c r="E150" s="44">
        <v>41250</v>
      </c>
      <c r="F150" s="44">
        <v>0</v>
      </c>
      <c r="G150" s="44">
        <v>35625</v>
      </c>
      <c r="H150" s="45">
        <v>20000</v>
      </c>
      <c r="I150" s="51">
        <v>41250</v>
      </c>
      <c r="J150" s="51">
        <v>0</v>
      </c>
      <c r="K150" s="51">
        <v>35625</v>
      </c>
      <c r="L150" s="29">
        <v>0</v>
      </c>
      <c r="M150" s="39">
        <f t="shared" si="2"/>
        <v>76875</v>
      </c>
      <c r="N150" s="31" t="s">
        <v>78</v>
      </c>
    </row>
    <row r="151" spans="1:14" ht="24.95" customHeight="1" x14ac:dyDescent="0.2">
      <c r="A151" s="54">
        <v>149</v>
      </c>
      <c r="B151" s="42" t="s">
        <v>19</v>
      </c>
      <c r="C151" s="42" t="s">
        <v>334</v>
      </c>
      <c r="D151" s="17" t="s">
        <v>53</v>
      </c>
      <c r="E151" s="44">
        <v>15625</v>
      </c>
      <c r="F151" s="44">
        <v>0</v>
      </c>
      <c r="G151" s="44">
        <v>18750</v>
      </c>
      <c r="H151" s="45">
        <v>20000</v>
      </c>
      <c r="I151" s="51">
        <v>15625</v>
      </c>
      <c r="J151" s="51">
        <v>0</v>
      </c>
      <c r="K151" s="51">
        <v>18750</v>
      </c>
      <c r="L151" s="29">
        <v>0</v>
      </c>
      <c r="M151" s="39">
        <f t="shared" si="2"/>
        <v>34375</v>
      </c>
      <c r="N151" s="31" t="s">
        <v>78</v>
      </c>
    </row>
    <row r="152" spans="1:14" ht="24.95" customHeight="1" x14ac:dyDescent="0.2">
      <c r="A152" s="54">
        <v>150</v>
      </c>
      <c r="B152" s="42" t="s">
        <v>34</v>
      </c>
      <c r="C152" s="42" t="s">
        <v>266</v>
      </c>
      <c r="D152" s="17" t="s">
        <v>267</v>
      </c>
      <c r="E152" s="44">
        <v>120000</v>
      </c>
      <c r="F152" s="44">
        <v>10000</v>
      </c>
      <c r="G152" s="44">
        <v>105000</v>
      </c>
      <c r="H152" s="45">
        <v>0</v>
      </c>
      <c r="I152" s="27">
        <v>0</v>
      </c>
      <c r="J152" s="28">
        <v>0</v>
      </c>
      <c r="K152" s="28">
        <v>0</v>
      </c>
      <c r="L152" s="29">
        <v>0</v>
      </c>
      <c r="M152" s="39">
        <f t="shared" si="2"/>
        <v>0</v>
      </c>
      <c r="N152" s="31" t="s">
        <v>76</v>
      </c>
    </row>
    <row r="153" spans="1:14" ht="24.95" customHeight="1" x14ac:dyDescent="0.2">
      <c r="A153" s="54">
        <v>151</v>
      </c>
      <c r="B153" s="42" t="s">
        <v>26</v>
      </c>
      <c r="C153" s="42" t="s">
        <v>268</v>
      </c>
      <c r="D153" s="17" t="s">
        <v>269</v>
      </c>
      <c r="E153" s="44">
        <v>62500</v>
      </c>
      <c r="F153" s="44">
        <v>2500</v>
      </c>
      <c r="G153" s="44">
        <v>60000</v>
      </c>
      <c r="H153" s="45">
        <v>25000</v>
      </c>
      <c r="I153" s="51">
        <v>62500</v>
      </c>
      <c r="J153" s="51">
        <v>2500</v>
      </c>
      <c r="K153" s="28">
        <v>0</v>
      </c>
      <c r="L153" s="29">
        <v>0</v>
      </c>
      <c r="M153" s="39">
        <f t="shared" si="2"/>
        <v>65000</v>
      </c>
      <c r="N153" s="31" t="s">
        <v>78</v>
      </c>
    </row>
    <row r="154" spans="1:14" ht="24.95" customHeight="1" x14ac:dyDescent="0.2">
      <c r="A154" s="54">
        <v>152</v>
      </c>
      <c r="B154" s="42" t="s">
        <v>26</v>
      </c>
      <c r="C154" s="42" t="s">
        <v>270</v>
      </c>
      <c r="D154" s="42" t="s">
        <v>146</v>
      </c>
      <c r="E154" s="44">
        <v>75000</v>
      </c>
      <c r="F154" s="44">
        <v>0</v>
      </c>
      <c r="G154" s="44">
        <v>50000</v>
      </c>
      <c r="H154" s="45">
        <v>0</v>
      </c>
      <c r="I154" s="51">
        <v>75000</v>
      </c>
      <c r="J154" s="28">
        <v>0</v>
      </c>
      <c r="K154" s="28">
        <v>0</v>
      </c>
      <c r="L154" s="29">
        <v>0</v>
      </c>
      <c r="M154" s="39">
        <f t="shared" si="2"/>
        <v>75000</v>
      </c>
      <c r="N154" s="31" t="s">
        <v>78</v>
      </c>
    </row>
    <row r="155" spans="1:14" ht="24.95" customHeight="1" x14ac:dyDescent="0.2">
      <c r="A155" s="54">
        <v>153</v>
      </c>
      <c r="B155" s="42" t="s">
        <v>20</v>
      </c>
      <c r="C155" s="42" t="s">
        <v>271</v>
      </c>
      <c r="D155" s="42" t="s">
        <v>53</v>
      </c>
      <c r="E155" s="44">
        <v>15000</v>
      </c>
      <c r="F155" s="44">
        <v>0</v>
      </c>
      <c r="G155" s="44">
        <v>22500</v>
      </c>
      <c r="H155" s="45">
        <v>0</v>
      </c>
      <c r="I155" s="51">
        <v>15000</v>
      </c>
      <c r="J155" s="51">
        <v>0</v>
      </c>
      <c r="K155" s="51">
        <v>22500</v>
      </c>
      <c r="L155" s="29">
        <v>0</v>
      </c>
      <c r="M155" s="39">
        <f t="shared" si="2"/>
        <v>37500</v>
      </c>
      <c r="N155" s="31" t="s">
        <v>77</v>
      </c>
    </row>
    <row r="156" spans="1:14" ht="24.95" customHeight="1" x14ac:dyDescent="0.2">
      <c r="A156" s="54">
        <v>154</v>
      </c>
      <c r="B156" s="42" t="s">
        <v>14</v>
      </c>
      <c r="C156" s="42" t="s">
        <v>272</v>
      </c>
      <c r="D156" s="17" t="s">
        <v>273</v>
      </c>
      <c r="E156" s="44">
        <v>22500</v>
      </c>
      <c r="F156" s="44">
        <v>2500</v>
      </c>
      <c r="G156" s="44">
        <v>42500</v>
      </c>
      <c r="H156" s="45">
        <v>5000</v>
      </c>
      <c r="I156" s="51">
        <v>22500</v>
      </c>
      <c r="J156" s="51">
        <v>2500</v>
      </c>
      <c r="K156" s="28">
        <v>0</v>
      </c>
      <c r="L156" s="29">
        <v>0</v>
      </c>
      <c r="M156" s="39">
        <f t="shared" si="2"/>
        <v>25000</v>
      </c>
      <c r="N156" s="31" t="s">
        <v>78</v>
      </c>
    </row>
    <row r="157" spans="1:14" ht="24.95" customHeight="1" x14ac:dyDescent="0.2">
      <c r="A157" s="54">
        <v>155</v>
      </c>
      <c r="B157" s="42" t="s">
        <v>13</v>
      </c>
      <c r="C157" s="42" t="s">
        <v>274</v>
      </c>
      <c r="D157" s="17" t="s">
        <v>275</v>
      </c>
      <c r="E157" s="44">
        <v>15000</v>
      </c>
      <c r="F157" s="44">
        <v>4500</v>
      </c>
      <c r="G157" s="44">
        <v>22500</v>
      </c>
      <c r="H157" s="45">
        <v>5000</v>
      </c>
      <c r="I157" s="51">
        <v>15000</v>
      </c>
      <c r="J157" s="51">
        <v>4500</v>
      </c>
      <c r="K157" s="51">
        <v>22500</v>
      </c>
      <c r="L157" s="53">
        <v>5000</v>
      </c>
      <c r="M157" s="39">
        <f t="shared" si="2"/>
        <v>47000</v>
      </c>
      <c r="N157" s="31" t="s">
        <v>77</v>
      </c>
    </row>
    <row r="158" spans="1:14" ht="24.95" customHeight="1" x14ac:dyDescent="0.2">
      <c r="A158" s="54">
        <v>156</v>
      </c>
      <c r="B158" s="42" t="s">
        <v>23</v>
      </c>
      <c r="C158" s="42" t="s">
        <v>276</v>
      </c>
      <c r="D158" s="17" t="s">
        <v>280</v>
      </c>
      <c r="E158" s="44">
        <v>60000</v>
      </c>
      <c r="F158" s="44">
        <v>0</v>
      </c>
      <c r="G158" s="44">
        <v>100000</v>
      </c>
      <c r="H158" s="45">
        <v>0</v>
      </c>
      <c r="I158" s="27">
        <v>0</v>
      </c>
      <c r="J158" s="28">
        <v>0</v>
      </c>
      <c r="K158" s="28">
        <v>0</v>
      </c>
      <c r="L158" s="29">
        <v>0</v>
      </c>
      <c r="M158" s="39">
        <f t="shared" si="2"/>
        <v>0</v>
      </c>
      <c r="N158" s="31" t="s">
        <v>76</v>
      </c>
    </row>
    <row r="159" spans="1:14" ht="24.95" customHeight="1" x14ac:dyDescent="0.2">
      <c r="A159" s="54">
        <v>158</v>
      </c>
      <c r="B159" s="42" t="s">
        <v>23</v>
      </c>
      <c r="C159" s="42" t="s">
        <v>276</v>
      </c>
      <c r="D159" s="42" t="s">
        <v>277</v>
      </c>
      <c r="E159" s="44">
        <v>170000</v>
      </c>
      <c r="F159" s="44">
        <v>0</v>
      </c>
      <c r="G159" s="44">
        <v>220000</v>
      </c>
      <c r="H159" s="45">
        <v>0</v>
      </c>
      <c r="I159" s="27">
        <v>100000</v>
      </c>
      <c r="J159" s="28">
        <v>0</v>
      </c>
      <c r="K159" s="28">
        <v>0</v>
      </c>
      <c r="L159" s="29">
        <v>0</v>
      </c>
      <c r="M159" s="39">
        <f t="shared" si="2"/>
        <v>100000</v>
      </c>
      <c r="N159" s="31" t="s">
        <v>78</v>
      </c>
    </row>
    <row r="160" spans="1:14" ht="24.95" customHeight="1" x14ac:dyDescent="0.2">
      <c r="A160" s="54">
        <v>159</v>
      </c>
      <c r="B160" s="42" t="s">
        <v>23</v>
      </c>
      <c r="C160" s="42" t="s">
        <v>276</v>
      </c>
      <c r="D160" s="17" t="s">
        <v>278</v>
      </c>
      <c r="E160" s="44">
        <v>80000</v>
      </c>
      <c r="F160" s="44">
        <v>0</v>
      </c>
      <c r="G160" s="44">
        <v>110000</v>
      </c>
      <c r="H160" s="45">
        <v>0</v>
      </c>
      <c r="I160" s="27">
        <v>0</v>
      </c>
      <c r="J160" s="28">
        <v>0</v>
      </c>
      <c r="K160" s="28">
        <v>0</v>
      </c>
      <c r="L160" s="29">
        <v>0</v>
      </c>
      <c r="M160" s="39">
        <f t="shared" si="2"/>
        <v>0</v>
      </c>
      <c r="N160" s="31" t="s">
        <v>76</v>
      </c>
    </row>
    <row r="161" spans="1:14" ht="24.95" customHeight="1" x14ac:dyDescent="0.2">
      <c r="A161" s="54">
        <v>160</v>
      </c>
      <c r="B161" s="42" t="s">
        <v>23</v>
      </c>
      <c r="C161" s="42" t="s">
        <v>276</v>
      </c>
      <c r="D161" s="17" t="s">
        <v>279</v>
      </c>
      <c r="E161" s="44">
        <v>40000</v>
      </c>
      <c r="F161" s="44">
        <v>0</v>
      </c>
      <c r="G161" s="44">
        <v>60000</v>
      </c>
      <c r="H161" s="45">
        <v>0</v>
      </c>
      <c r="I161" s="27">
        <v>0</v>
      </c>
      <c r="J161" s="28">
        <v>0</v>
      </c>
      <c r="K161" s="28">
        <v>0</v>
      </c>
      <c r="L161" s="29">
        <v>0</v>
      </c>
      <c r="M161" s="39">
        <f t="shared" si="2"/>
        <v>0</v>
      </c>
      <c r="N161" s="31" t="s">
        <v>76</v>
      </c>
    </row>
    <row r="162" spans="1:14" ht="24.95" customHeight="1" x14ac:dyDescent="0.2">
      <c r="A162" s="54">
        <v>161</v>
      </c>
      <c r="B162" s="42" t="s">
        <v>23</v>
      </c>
      <c r="C162" s="42" t="s">
        <v>276</v>
      </c>
      <c r="D162" s="17" t="s">
        <v>281</v>
      </c>
      <c r="E162" s="44">
        <v>90000</v>
      </c>
      <c r="F162" s="44">
        <v>0</v>
      </c>
      <c r="G162" s="44">
        <v>120000</v>
      </c>
      <c r="H162" s="45">
        <v>0</v>
      </c>
      <c r="I162" s="27">
        <v>60000</v>
      </c>
      <c r="J162" s="28">
        <v>0</v>
      </c>
      <c r="K162" s="28">
        <v>0</v>
      </c>
      <c r="L162" s="29">
        <v>0</v>
      </c>
      <c r="M162" s="39">
        <f t="shared" si="2"/>
        <v>60000</v>
      </c>
      <c r="N162" s="31" t="s">
        <v>78</v>
      </c>
    </row>
    <row r="163" spans="1:14" ht="24.95" customHeight="1" x14ac:dyDescent="0.2">
      <c r="A163" s="54">
        <v>162</v>
      </c>
      <c r="B163" s="42" t="s">
        <v>21</v>
      </c>
      <c r="C163" s="42" t="s">
        <v>282</v>
      </c>
      <c r="D163" s="42" t="s">
        <v>283</v>
      </c>
      <c r="E163" s="44">
        <v>81000</v>
      </c>
      <c r="F163" s="44">
        <v>9000</v>
      </c>
      <c r="G163" s="44">
        <v>150000</v>
      </c>
      <c r="H163" s="45">
        <v>30000</v>
      </c>
      <c r="I163" s="27">
        <v>0</v>
      </c>
      <c r="J163" s="28">
        <v>0</v>
      </c>
      <c r="K163" s="28">
        <v>0</v>
      </c>
      <c r="L163" s="29">
        <v>0</v>
      </c>
      <c r="M163" s="39">
        <f t="shared" si="2"/>
        <v>0</v>
      </c>
      <c r="N163" s="31" t="s">
        <v>76</v>
      </c>
    </row>
    <row r="164" spans="1:14" ht="24.95" customHeight="1" x14ac:dyDescent="0.2">
      <c r="A164" s="54">
        <v>163</v>
      </c>
      <c r="B164" s="42" t="s">
        <v>13</v>
      </c>
      <c r="C164" s="42" t="s">
        <v>87</v>
      </c>
      <c r="D164" s="42" t="s">
        <v>284</v>
      </c>
      <c r="E164" s="44">
        <v>34500</v>
      </c>
      <c r="F164" s="44">
        <v>3750</v>
      </c>
      <c r="G164" s="44">
        <v>25000</v>
      </c>
      <c r="H164" s="45">
        <v>6250</v>
      </c>
      <c r="I164" s="51">
        <v>34500</v>
      </c>
      <c r="J164" s="28">
        <v>3750</v>
      </c>
      <c r="K164" s="28">
        <v>0</v>
      </c>
      <c r="L164" s="29">
        <v>0</v>
      </c>
      <c r="M164" s="39">
        <f t="shared" si="2"/>
        <v>38250</v>
      </c>
      <c r="N164" s="31" t="s">
        <v>78</v>
      </c>
    </row>
    <row r="165" spans="1:14" ht="24.95" customHeight="1" x14ac:dyDescent="0.2">
      <c r="A165" s="54">
        <v>164</v>
      </c>
      <c r="B165" s="42" t="s">
        <v>13</v>
      </c>
      <c r="C165" s="42" t="s">
        <v>87</v>
      </c>
      <c r="D165" s="42" t="s">
        <v>285</v>
      </c>
      <c r="E165" s="44">
        <v>50000</v>
      </c>
      <c r="F165" s="44">
        <v>10000</v>
      </c>
      <c r="G165" s="44">
        <v>50000</v>
      </c>
      <c r="H165" s="45">
        <v>5000</v>
      </c>
      <c r="I165" s="51">
        <v>50000</v>
      </c>
      <c r="J165" s="28">
        <v>10000</v>
      </c>
      <c r="K165" s="28">
        <v>0</v>
      </c>
      <c r="L165" s="29">
        <v>0</v>
      </c>
      <c r="M165" s="39">
        <f t="shared" si="2"/>
        <v>60000</v>
      </c>
      <c r="N165" s="31" t="s">
        <v>78</v>
      </c>
    </row>
    <row r="166" spans="1:14" ht="24.95" customHeight="1" x14ac:dyDescent="0.2">
      <c r="A166" s="54">
        <v>165</v>
      </c>
      <c r="B166" s="42" t="s">
        <v>26</v>
      </c>
      <c r="C166" s="42" t="s">
        <v>286</v>
      </c>
      <c r="D166" s="42" t="s">
        <v>287</v>
      </c>
      <c r="E166" s="44">
        <v>49000</v>
      </c>
      <c r="F166" s="44">
        <v>0</v>
      </c>
      <c r="G166" s="44">
        <v>70000</v>
      </c>
      <c r="H166" s="45">
        <v>28000</v>
      </c>
      <c r="I166" s="51">
        <v>49000</v>
      </c>
      <c r="J166" s="28">
        <v>0</v>
      </c>
      <c r="K166" s="28">
        <v>0</v>
      </c>
      <c r="L166" s="29">
        <v>0</v>
      </c>
      <c r="M166" s="39">
        <f t="shared" si="2"/>
        <v>49000</v>
      </c>
      <c r="N166" s="31" t="s">
        <v>78</v>
      </c>
    </row>
    <row r="167" spans="1:14" ht="24.95" customHeight="1" x14ac:dyDescent="0.2">
      <c r="A167" s="54">
        <v>166</v>
      </c>
      <c r="B167" s="42" t="s">
        <v>26</v>
      </c>
      <c r="C167" s="42" t="s">
        <v>286</v>
      </c>
      <c r="D167" s="42" t="s">
        <v>288</v>
      </c>
      <c r="E167" s="44">
        <v>49000</v>
      </c>
      <c r="F167" s="44">
        <v>0</v>
      </c>
      <c r="G167" s="44">
        <v>97500</v>
      </c>
      <c r="H167" s="45">
        <v>28000</v>
      </c>
      <c r="I167" s="51">
        <v>49000</v>
      </c>
      <c r="J167" s="28">
        <v>0</v>
      </c>
      <c r="K167" s="28">
        <v>0</v>
      </c>
      <c r="L167" s="29">
        <v>0</v>
      </c>
      <c r="M167" s="39">
        <f t="shared" si="2"/>
        <v>49000</v>
      </c>
      <c r="N167" s="31" t="s">
        <v>78</v>
      </c>
    </row>
    <row r="168" spans="1:14" ht="24.95" customHeight="1" x14ac:dyDescent="0.2">
      <c r="A168" s="54">
        <v>167</v>
      </c>
      <c r="B168" s="42" t="s">
        <v>289</v>
      </c>
      <c r="C168" s="42" t="s">
        <v>290</v>
      </c>
      <c r="D168" s="42" t="s">
        <v>99</v>
      </c>
      <c r="E168" s="44">
        <v>21250</v>
      </c>
      <c r="F168" s="44">
        <v>21250</v>
      </c>
      <c r="G168" s="44">
        <v>45000</v>
      </c>
      <c r="H168" s="45">
        <v>12500</v>
      </c>
      <c r="I168" s="27">
        <v>0</v>
      </c>
      <c r="J168" s="28">
        <v>0</v>
      </c>
      <c r="K168" s="28">
        <v>0</v>
      </c>
      <c r="L168" s="29">
        <v>0</v>
      </c>
      <c r="M168" s="39">
        <f t="shared" si="2"/>
        <v>0</v>
      </c>
      <c r="N168" s="31" t="s">
        <v>76</v>
      </c>
    </row>
    <row r="169" spans="1:14" ht="24.95" customHeight="1" x14ac:dyDescent="0.2">
      <c r="A169" s="54">
        <v>168</v>
      </c>
      <c r="B169" s="42" t="s">
        <v>14</v>
      </c>
      <c r="C169" s="42" t="s">
        <v>291</v>
      </c>
      <c r="D169" s="42" t="s">
        <v>292</v>
      </c>
      <c r="E169" s="44">
        <v>112500</v>
      </c>
      <c r="F169" s="44">
        <v>12500</v>
      </c>
      <c r="G169" s="44">
        <v>0</v>
      </c>
      <c r="H169" s="45">
        <v>0</v>
      </c>
      <c r="I169" s="51">
        <v>100000</v>
      </c>
      <c r="J169" s="51">
        <v>12500</v>
      </c>
      <c r="K169" s="28">
        <v>0</v>
      </c>
      <c r="L169" s="29">
        <v>0</v>
      </c>
      <c r="M169" s="39">
        <f t="shared" si="2"/>
        <v>112500</v>
      </c>
      <c r="N169" s="31" t="s">
        <v>78</v>
      </c>
    </row>
    <row r="170" spans="1:14" ht="24.95" customHeight="1" x14ac:dyDescent="0.2">
      <c r="A170" s="54">
        <v>169</v>
      </c>
      <c r="B170" s="42" t="s">
        <v>21</v>
      </c>
      <c r="C170" s="42" t="s">
        <v>293</v>
      </c>
      <c r="D170" s="42" t="s">
        <v>294</v>
      </c>
      <c r="E170" s="44">
        <v>43750</v>
      </c>
      <c r="F170" s="44">
        <v>0</v>
      </c>
      <c r="G170" s="44">
        <v>22500</v>
      </c>
      <c r="H170" s="45">
        <v>2500</v>
      </c>
      <c r="I170" s="51">
        <v>43750</v>
      </c>
      <c r="J170" s="51">
        <v>0</v>
      </c>
      <c r="K170" s="51">
        <v>22500</v>
      </c>
      <c r="L170" s="53">
        <v>2500</v>
      </c>
      <c r="M170" s="39">
        <f t="shared" si="2"/>
        <v>68750</v>
      </c>
      <c r="N170" s="31" t="s">
        <v>77</v>
      </c>
    </row>
    <row r="171" spans="1:14" ht="24.95" customHeight="1" x14ac:dyDescent="0.2">
      <c r="A171" s="54">
        <v>170</v>
      </c>
      <c r="B171" s="42" t="s">
        <v>47</v>
      </c>
      <c r="C171" s="42" t="s">
        <v>295</v>
      </c>
      <c r="D171" s="42" t="s">
        <v>296</v>
      </c>
      <c r="E171" s="44">
        <v>103500</v>
      </c>
      <c r="F171" s="44">
        <v>0</v>
      </c>
      <c r="G171" s="44">
        <v>51750</v>
      </c>
      <c r="H171" s="45">
        <v>0</v>
      </c>
      <c r="I171" s="27">
        <v>50000</v>
      </c>
      <c r="J171" s="28">
        <v>0</v>
      </c>
      <c r="K171" s="28">
        <v>0</v>
      </c>
      <c r="L171" s="29">
        <v>0</v>
      </c>
      <c r="M171" s="39">
        <f t="shared" si="2"/>
        <v>50000</v>
      </c>
      <c r="N171" s="31" t="s">
        <v>78</v>
      </c>
    </row>
    <row r="172" spans="1:14" ht="24.95" customHeight="1" x14ac:dyDescent="0.2">
      <c r="A172" s="54">
        <v>171</v>
      </c>
      <c r="B172" s="42" t="s">
        <v>28</v>
      </c>
      <c r="C172" s="42" t="s">
        <v>297</v>
      </c>
      <c r="D172" s="42" t="s">
        <v>298</v>
      </c>
      <c r="E172" s="44">
        <v>208900</v>
      </c>
      <c r="F172" s="44">
        <v>30000</v>
      </c>
      <c r="G172" s="44">
        <v>155000</v>
      </c>
      <c r="H172" s="45">
        <v>112500</v>
      </c>
      <c r="I172" s="27">
        <v>0</v>
      </c>
      <c r="J172" s="28">
        <v>0</v>
      </c>
      <c r="K172" s="28">
        <v>0</v>
      </c>
      <c r="L172" s="29">
        <v>0</v>
      </c>
      <c r="M172" s="39">
        <f t="shared" si="2"/>
        <v>0</v>
      </c>
      <c r="N172" s="31" t="s">
        <v>76</v>
      </c>
    </row>
    <row r="173" spans="1:14" ht="24.95" customHeight="1" x14ac:dyDescent="0.2">
      <c r="A173" s="54">
        <v>172</v>
      </c>
      <c r="B173" s="42" t="s">
        <v>18</v>
      </c>
      <c r="C173" s="42" t="s">
        <v>41</v>
      </c>
      <c r="D173" s="42" t="s">
        <v>299</v>
      </c>
      <c r="E173" s="44">
        <v>449375</v>
      </c>
      <c r="F173" s="44">
        <v>0</v>
      </c>
      <c r="G173" s="44">
        <v>235000</v>
      </c>
      <c r="H173" s="45">
        <v>0</v>
      </c>
      <c r="I173" s="27">
        <v>300000</v>
      </c>
      <c r="J173" s="28">
        <v>0</v>
      </c>
      <c r="K173" s="28">
        <v>0</v>
      </c>
      <c r="L173" s="29">
        <v>0</v>
      </c>
      <c r="M173" s="39">
        <f t="shared" si="2"/>
        <v>300000</v>
      </c>
      <c r="N173" s="31" t="s">
        <v>78</v>
      </c>
    </row>
    <row r="174" spans="1:14" ht="24.95" customHeight="1" x14ac:dyDescent="0.2">
      <c r="A174" s="54">
        <v>173</v>
      </c>
      <c r="B174" s="42" t="s">
        <v>18</v>
      </c>
      <c r="C174" s="42" t="s">
        <v>41</v>
      </c>
      <c r="D174" s="42" t="s">
        <v>300</v>
      </c>
      <c r="E174" s="44">
        <v>116250</v>
      </c>
      <c r="F174" s="44">
        <v>10000</v>
      </c>
      <c r="G174" s="44">
        <v>143000</v>
      </c>
      <c r="H174" s="45">
        <v>0</v>
      </c>
      <c r="I174" s="51">
        <v>70000</v>
      </c>
      <c r="J174" s="51">
        <v>10000</v>
      </c>
      <c r="K174" s="51">
        <v>0</v>
      </c>
      <c r="L174" s="29">
        <v>0</v>
      </c>
      <c r="M174" s="39">
        <f t="shared" si="2"/>
        <v>80000</v>
      </c>
      <c r="N174" s="31" t="s">
        <v>78</v>
      </c>
    </row>
    <row r="175" spans="1:14" ht="24.95" customHeight="1" x14ac:dyDescent="0.2">
      <c r="A175" s="54">
        <v>174</v>
      </c>
      <c r="B175" s="42" t="s">
        <v>23</v>
      </c>
      <c r="C175" s="42" t="s">
        <v>301</v>
      </c>
      <c r="D175" s="42" t="s">
        <v>302</v>
      </c>
      <c r="E175" s="44">
        <v>125000</v>
      </c>
      <c r="F175" s="44">
        <v>25000</v>
      </c>
      <c r="G175" s="44">
        <v>150000</v>
      </c>
      <c r="H175" s="45">
        <v>0</v>
      </c>
      <c r="I175" s="27">
        <v>95000</v>
      </c>
      <c r="J175" s="28">
        <v>25000</v>
      </c>
      <c r="K175" s="28">
        <v>0</v>
      </c>
      <c r="L175" s="29">
        <v>0</v>
      </c>
      <c r="M175" s="39">
        <f t="shared" si="2"/>
        <v>120000</v>
      </c>
      <c r="N175" s="31" t="s">
        <v>78</v>
      </c>
    </row>
    <row r="176" spans="1:14" ht="24.95" customHeight="1" x14ac:dyDescent="0.2">
      <c r="A176" s="54">
        <v>175</v>
      </c>
      <c r="B176" s="42" t="s">
        <v>16</v>
      </c>
      <c r="C176" s="42" t="s">
        <v>303</v>
      </c>
      <c r="D176" s="42" t="s">
        <v>53</v>
      </c>
      <c r="E176" s="44">
        <v>50000</v>
      </c>
      <c r="F176" s="44">
        <v>0</v>
      </c>
      <c r="G176" s="44">
        <v>62500</v>
      </c>
      <c r="H176" s="45">
        <v>7500</v>
      </c>
      <c r="I176" s="51">
        <v>50000</v>
      </c>
      <c r="J176" s="28">
        <v>0</v>
      </c>
      <c r="K176" s="28">
        <v>0</v>
      </c>
      <c r="L176" s="29">
        <v>0</v>
      </c>
      <c r="M176" s="39">
        <f t="shared" si="2"/>
        <v>50000</v>
      </c>
      <c r="N176" s="31" t="s">
        <v>78</v>
      </c>
    </row>
    <row r="177" spans="1:14" ht="24.95" customHeight="1" x14ac:dyDescent="0.2">
      <c r="A177" s="54">
        <v>176</v>
      </c>
      <c r="B177" s="42" t="s">
        <v>21</v>
      </c>
      <c r="C177" s="42" t="s">
        <v>304</v>
      </c>
      <c r="D177" s="42" t="s">
        <v>300</v>
      </c>
      <c r="E177" s="44">
        <v>137500</v>
      </c>
      <c r="F177" s="44">
        <v>3750</v>
      </c>
      <c r="G177" s="44">
        <v>112500</v>
      </c>
      <c r="H177" s="45">
        <v>12500</v>
      </c>
      <c r="I177" s="51">
        <v>137500</v>
      </c>
      <c r="J177" s="51">
        <v>3750</v>
      </c>
      <c r="K177" s="28">
        <v>0</v>
      </c>
      <c r="L177" s="29">
        <v>0</v>
      </c>
      <c r="M177" s="39">
        <f t="shared" si="2"/>
        <v>141250</v>
      </c>
      <c r="N177" s="31" t="s">
        <v>78</v>
      </c>
    </row>
    <row r="178" spans="1:14" ht="24.95" customHeight="1" x14ac:dyDescent="0.2">
      <c r="A178" s="54">
        <v>177</v>
      </c>
      <c r="B178" s="33" t="s">
        <v>17</v>
      </c>
      <c r="C178" s="33" t="s">
        <v>305</v>
      </c>
      <c r="D178" s="33" t="s">
        <v>306</v>
      </c>
      <c r="E178" s="34">
        <v>9375</v>
      </c>
      <c r="F178" s="34">
        <v>0</v>
      </c>
      <c r="G178" s="34">
        <v>0</v>
      </c>
      <c r="H178" s="35">
        <v>0</v>
      </c>
      <c r="I178" s="27">
        <v>5000</v>
      </c>
      <c r="J178" s="28">
        <v>0</v>
      </c>
      <c r="K178" s="28">
        <v>0</v>
      </c>
      <c r="L178" s="29">
        <v>0</v>
      </c>
      <c r="M178" s="39">
        <f t="shared" si="2"/>
        <v>5000</v>
      </c>
      <c r="N178" s="31" t="s">
        <v>78</v>
      </c>
    </row>
    <row r="179" spans="1:14" ht="24.95" customHeight="1" x14ac:dyDescent="0.2">
      <c r="A179" s="54">
        <v>178</v>
      </c>
      <c r="B179" s="33" t="s">
        <v>17</v>
      </c>
      <c r="C179" s="33" t="s">
        <v>305</v>
      </c>
      <c r="D179" s="33" t="s">
        <v>307</v>
      </c>
      <c r="E179" s="34">
        <v>12500</v>
      </c>
      <c r="F179" s="34">
        <v>0</v>
      </c>
      <c r="G179" s="34">
        <v>0</v>
      </c>
      <c r="H179" s="35">
        <v>0</v>
      </c>
      <c r="I179" s="27">
        <v>6000</v>
      </c>
      <c r="J179" s="28">
        <v>0</v>
      </c>
      <c r="K179" s="28">
        <v>0</v>
      </c>
      <c r="L179" s="29">
        <v>0</v>
      </c>
      <c r="M179" s="39">
        <f t="shared" si="2"/>
        <v>6000</v>
      </c>
      <c r="N179" s="31" t="s">
        <v>78</v>
      </c>
    </row>
    <row r="180" spans="1:14" ht="24.95" customHeight="1" x14ac:dyDescent="0.2">
      <c r="A180" s="54">
        <v>179</v>
      </c>
      <c r="B180" s="33" t="s">
        <v>17</v>
      </c>
      <c r="C180" s="33" t="s">
        <v>305</v>
      </c>
      <c r="D180" s="33" t="s">
        <v>346</v>
      </c>
      <c r="E180" s="34">
        <v>15625</v>
      </c>
      <c r="F180" s="34">
        <v>0</v>
      </c>
      <c r="G180" s="34">
        <v>0</v>
      </c>
      <c r="H180" s="35">
        <v>0</v>
      </c>
      <c r="I180" s="27">
        <v>8000</v>
      </c>
      <c r="J180" s="28">
        <v>0</v>
      </c>
      <c r="K180" s="28">
        <v>0</v>
      </c>
      <c r="L180" s="29">
        <v>0</v>
      </c>
      <c r="M180" s="39">
        <f t="shared" si="2"/>
        <v>8000</v>
      </c>
      <c r="N180" s="31" t="s">
        <v>78</v>
      </c>
    </row>
    <row r="181" spans="1:14" ht="24.95" customHeight="1" x14ac:dyDescent="0.2">
      <c r="A181" s="54">
        <v>180</v>
      </c>
      <c r="B181" s="42" t="s">
        <v>47</v>
      </c>
      <c r="C181" s="42" t="s">
        <v>308</v>
      </c>
      <c r="D181" s="42" t="s">
        <v>309</v>
      </c>
      <c r="E181" s="44">
        <v>46000</v>
      </c>
      <c r="F181" s="44">
        <v>0</v>
      </c>
      <c r="G181" s="44">
        <v>0</v>
      </c>
      <c r="H181" s="45">
        <v>0</v>
      </c>
      <c r="I181" s="27">
        <v>0</v>
      </c>
      <c r="J181" s="28">
        <v>0</v>
      </c>
      <c r="K181" s="28">
        <v>0</v>
      </c>
      <c r="L181" s="29">
        <v>0</v>
      </c>
      <c r="M181" s="39">
        <f t="shared" si="2"/>
        <v>0</v>
      </c>
      <c r="N181" s="31" t="s">
        <v>76</v>
      </c>
    </row>
    <row r="182" spans="1:14" ht="24.95" customHeight="1" x14ac:dyDescent="0.2">
      <c r="A182" s="54">
        <v>181</v>
      </c>
      <c r="B182" s="42" t="s">
        <v>26</v>
      </c>
      <c r="C182" s="42" t="s">
        <v>310</v>
      </c>
      <c r="D182" s="42" t="s">
        <v>311</v>
      </c>
      <c r="E182" s="44">
        <v>96250</v>
      </c>
      <c r="F182" s="44">
        <v>8000</v>
      </c>
      <c r="G182" s="44">
        <v>35000</v>
      </c>
      <c r="H182" s="45">
        <v>0</v>
      </c>
      <c r="I182" s="27">
        <v>0</v>
      </c>
      <c r="J182" s="28">
        <v>0</v>
      </c>
      <c r="K182" s="28">
        <v>0</v>
      </c>
      <c r="L182" s="29">
        <v>0</v>
      </c>
      <c r="M182" s="39">
        <f t="shared" si="2"/>
        <v>0</v>
      </c>
      <c r="N182" s="31" t="s">
        <v>76</v>
      </c>
    </row>
    <row r="183" spans="1:14" ht="24.95" customHeight="1" x14ac:dyDescent="0.2">
      <c r="A183" s="54">
        <v>182</v>
      </c>
      <c r="B183" s="42" t="s">
        <v>26</v>
      </c>
      <c r="C183" s="42" t="s">
        <v>310</v>
      </c>
      <c r="D183" s="42" t="s">
        <v>312</v>
      </c>
      <c r="E183" s="44">
        <v>83000</v>
      </c>
      <c r="F183" s="44">
        <v>9250</v>
      </c>
      <c r="G183" s="44">
        <v>52500</v>
      </c>
      <c r="H183" s="45">
        <v>0</v>
      </c>
      <c r="I183" s="51">
        <v>50000</v>
      </c>
      <c r="J183" s="51">
        <v>9250</v>
      </c>
      <c r="K183" s="28">
        <v>30000</v>
      </c>
      <c r="L183" s="29">
        <v>0</v>
      </c>
      <c r="M183" s="39">
        <f t="shared" si="2"/>
        <v>89250</v>
      </c>
      <c r="N183" s="31" t="s">
        <v>78</v>
      </c>
    </row>
    <row r="184" spans="1:14" ht="24.95" customHeight="1" x14ac:dyDescent="0.2">
      <c r="A184" s="54">
        <v>183</v>
      </c>
      <c r="B184" s="42" t="s">
        <v>13</v>
      </c>
      <c r="C184" s="42" t="s">
        <v>313</v>
      </c>
      <c r="D184" s="42" t="s">
        <v>314</v>
      </c>
      <c r="E184" s="44">
        <v>20250</v>
      </c>
      <c r="F184" s="44">
        <v>0</v>
      </c>
      <c r="G184" s="44">
        <v>72500</v>
      </c>
      <c r="H184" s="45">
        <v>25250</v>
      </c>
      <c r="I184" s="51">
        <v>20250</v>
      </c>
      <c r="J184" s="51">
        <v>0</v>
      </c>
      <c r="K184" s="51">
        <v>72500</v>
      </c>
      <c r="L184" s="53"/>
      <c r="M184" s="39">
        <f t="shared" si="2"/>
        <v>92750</v>
      </c>
      <c r="N184" s="31" t="s">
        <v>78</v>
      </c>
    </row>
    <row r="185" spans="1:14" ht="24.95" customHeight="1" x14ac:dyDescent="0.2">
      <c r="A185" s="54">
        <v>184</v>
      </c>
      <c r="B185" s="42" t="s">
        <v>202</v>
      </c>
      <c r="C185" s="42" t="s">
        <v>315</v>
      </c>
      <c r="D185" s="42" t="s">
        <v>316</v>
      </c>
      <c r="E185" s="44">
        <v>58800</v>
      </c>
      <c r="F185" s="44">
        <v>0</v>
      </c>
      <c r="G185" s="44">
        <v>58800</v>
      </c>
      <c r="H185" s="45">
        <v>29400</v>
      </c>
      <c r="I185" s="27">
        <v>0</v>
      </c>
      <c r="J185" s="28">
        <v>0</v>
      </c>
      <c r="K185" s="28">
        <v>0</v>
      </c>
      <c r="L185" s="29">
        <v>0</v>
      </c>
      <c r="M185" s="39">
        <f t="shared" si="2"/>
        <v>0</v>
      </c>
      <c r="N185" s="31" t="s">
        <v>76</v>
      </c>
    </row>
    <row r="186" spans="1:14" ht="24.95" customHeight="1" x14ac:dyDescent="0.2">
      <c r="A186" s="54">
        <v>185</v>
      </c>
      <c r="B186" s="42" t="s">
        <v>318</v>
      </c>
      <c r="C186" s="42" t="s">
        <v>319</v>
      </c>
      <c r="D186" s="42" t="s">
        <v>320</v>
      </c>
      <c r="E186" s="44">
        <v>25000</v>
      </c>
      <c r="F186" s="44">
        <v>0</v>
      </c>
      <c r="G186" s="44">
        <v>10000</v>
      </c>
      <c r="H186" s="45">
        <v>0</v>
      </c>
      <c r="I186" s="51">
        <v>25000</v>
      </c>
      <c r="J186" s="51">
        <v>0</v>
      </c>
      <c r="K186" s="51">
        <v>10000</v>
      </c>
      <c r="L186" s="29">
        <v>0</v>
      </c>
      <c r="M186" s="39">
        <f t="shared" si="2"/>
        <v>35000</v>
      </c>
      <c r="N186" s="31" t="s">
        <v>77</v>
      </c>
    </row>
    <row r="187" spans="1:14" ht="24.95" customHeight="1" x14ac:dyDescent="0.2">
      <c r="A187" s="54">
        <v>186</v>
      </c>
      <c r="B187" s="33" t="s">
        <v>26</v>
      </c>
      <c r="C187" s="33" t="s">
        <v>270</v>
      </c>
      <c r="D187" s="33" t="s">
        <v>321</v>
      </c>
      <c r="E187" s="34">
        <v>34250</v>
      </c>
      <c r="F187" s="34">
        <v>0</v>
      </c>
      <c r="G187" s="34">
        <v>0</v>
      </c>
      <c r="H187" s="35">
        <v>0</v>
      </c>
      <c r="I187" s="27">
        <v>34250</v>
      </c>
      <c r="J187" s="28">
        <v>0</v>
      </c>
      <c r="K187" s="28">
        <v>0</v>
      </c>
      <c r="L187" s="29">
        <v>0</v>
      </c>
      <c r="M187" s="39">
        <f t="shared" si="2"/>
        <v>34250</v>
      </c>
      <c r="N187" s="31" t="s">
        <v>77</v>
      </c>
    </row>
    <row r="188" spans="1:14" ht="24.95" customHeight="1" x14ac:dyDescent="0.2">
      <c r="A188" s="54">
        <v>187</v>
      </c>
      <c r="B188" s="42" t="s">
        <v>26</v>
      </c>
      <c r="C188" s="42" t="s">
        <v>270</v>
      </c>
      <c r="D188" s="42" t="s">
        <v>48</v>
      </c>
      <c r="E188" s="44">
        <v>40750</v>
      </c>
      <c r="F188" s="44">
        <v>0</v>
      </c>
      <c r="G188" s="44">
        <v>45000</v>
      </c>
      <c r="H188" s="45">
        <v>0</v>
      </c>
      <c r="I188" s="27">
        <v>0</v>
      </c>
      <c r="J188" s="28">
        <v>0</v>
      </c>
      <c r="K188" s="28">
        <v>0</v>
      </c>
      <c r="L188" s="29">
        <v>0</v>
      </c>
      <c r="M188" s="39">
        <f t="shared" si="2"/>
        <v>0</v>
      </c>
      <c r="N188" s="31" t="s">
        <v>76</v>
      </c>
    </row>
    <row r="189" spans="1:14" ht="24.95" customHeight="1" x14ac:dyDescent="0.2">
      <c r="A189" s="54">
        <v>188</v>
      </c>
      <c r="B189" s="33" t="s">
        <v>26</v>
      </c>
      <c r="C189" s="33" t="s">
        <v>270</v>
      </c>
      <c r="D189" s="33" t="s">
        <v>322</v>
      </c>
      <c r="E189" s="34">
        <v>60250</v>
      </c>
      <c r="F189" s="34">
        <v>0</v>
      </c>
      <c r="G189" s="34">
        <v>0</v>
      </c>
      <c r="H189" s="35">
        <v>0</v>
      </c>
      <c r="I189" s="27">
        <v>60250</v>
      </c>
      <c r="J189" s="28">
        <v>0</v>
      </c>
      <c r="K189" s="28">
        <v>0</v>
      </c>
      <c r="L189" s="29">
        <v>0</v>
      </c>
      <c r="M189" s="39">
        <f t="shared" si="2"/>
        <v>60250</v>
      </c>
      <c r="N189" s="31" t="s">
        <v>77</v>
      </c>
    </row>
    <row r="190" spans="1:14" ht="24.95" customHeight="1" x14ac:dyDescent="0.2">
      <c r="A190" s="54">
        <v>189</v>
      </c>
      <c r="B190" s="33" t="s">
        <v>26</v>
      </c>
      <c r="C190" s="33" t="s">
        <v>270</v>
      </c>
      <c r="D190" s="33" t="s">
        <v>323</v>
      </c>
      <c r="E190" s="34">
        <v>8750</v>
      </c>
      <c r="F190" s="34">
        <v>0</v>
      </c>
      <c r="G190" s="34">
        <v>0</v>
      </c>
      <c r="H190" s="35">
        <v>0</v>
      </c>
      <c r="I190" s="27">
        <v>8750</v>
      </c>
      <c r="J190" s="28">
        <v>0</v>
      </c>
      <c r="K190" s="28">
        <v>0</v>
      </c>
      <c r="L190" s="29">
        <v>0</v>
      </c>
      <c r="M190" s="39">
        <f t="shared" si="2"/>
        <v>8750</v>
      </c>
      <c r="N190" s="31" t="s">
        <v>77</v>
      </c>
    </row>
    <row r="191" spans="1:14" ht="24.95" customHeight="1" x14ac:dyDescent="0.2">
      <c r="A191" s="54">
        <v>190</v>
      </c>
      <c r="B191" s="42" t="s">
        <v>13</v>
      </c>
      <c r="C191" s="42" t="s">
        <v>324</v>
      </c>
      <c r="D191" s="42" t="s">
        <v>40</v>
      </c>
      <c r="E191" s="44">
        <v>32500</v>
      </c>
      <c r="F191" s="44">
        <v>6250</v>
      </c>
      <c r="G191" s="44">
        <v>42500</v>
      </c>
      <c r="H191" s="45">
        <v>12500</v>
      </c>
      <c r="I191" s="51">
        <v>32500</v>
      </c>
      <c r="J191" s="51">
        <v>6250</v>
      </c>
      <c r="K191" s="51">
        <v>42500</v>
      </c>
      <c r="L191" s="53">
        <v>12500</v>
      </c>
      <c r="M191" s="39">
        <f t="shared" si="2"/>
        <v>93750</v>
      </c>
      <c r="N191" s="31" t="s">
        <v>77</v>
      </c>
    </row>
    <row r="192" spans="1:14" ht="24.95" customHeight="1" x14ac:dyDescent="0.2">
      <c r="A192" s="54">
        <v>191</v>
      </c>
      <c r="B192" s="33" t="s">
        <v>26</v>
      </c>
      <c r="C192" s="33" t="s">
        <v>270</v>
      </c>
      <c r="D192" s="33" t="s">
        <v>325</v>
      </c>
      <c r="E192" s="34">
        <v>65500</v>
      </c>
      <c r="F192" s="34">
        <v>0</v>
      </c>
      <c r="G192" s="34">
        <v>0</v>
      </c>
      <c r="H192" s="35">
        <v>0</v>
      </c>
      <c r="I192" s="27">
        <v>65500</v>
      </c>
      <c r="J192" s="28">
        <v>0</v>
      </c>
      <c r="K192" s="28">
        <v>0</v>
      </c>
      <c r="L192" s="29">
        <v>0</v>
      </c>
      <c r="M192" s="39">
        <f t="shared" si="2"/>
        <v>65500</v>
      </c>
      <c r="N192" s="31" t="s">
        <v>77</v>
      </c>
    </row>
    <row r="193" spans="1:14" ht="24.95" customHeight="1" x14ac:dyDescent="0.2">
      <c r="A193" s="54">
        <v>192</v>
      </c>
      <c r="B193" s="42" t="s">
        <v>11</v>
      </c>
      <c r="C193" s="42" t="s">
        <v>326</v>
      </c>
      <c r="D193" s="42" t="s">
        <v>327</v>
      </c>
      <c r="E193" s="44">
        <v>20000</v>
      </c>
      <c r="F193" s="44">
        <v>0</v>
      </c>
      <c r="G193" s="44">
        <v>105000</v>
      </c>
      <c r="H193" s="45">
        <v>0</v>
      </c>
      <c r="I193" s="27">
        <v>0</v>
      </c>
      <c r="J193" s="28">
        <v>0</v>
      </c>
      <c r="K193" s="28">
        <v>0</v>
      </c>
      <c r="L193" s="29">
        <v>0</v>
      </c>
      <c r="M193" s="39">
        <f t="shared" si="2"/>
        <v>0</v>
      </c>
      <c r="N193" s="31" t="s">
        <v>76</v>
      </c>
    </row>
    <row r="194" spans="1:14" ht="24.95" customHeight="1" x14ac:dyDescent="0.2">
      <c r="A194" s="54">
        <v>193</v>
      </c>
      <c r="B194" s="42" t="s">
        <v>11</v>
      </c>
      <c r="C194" s="42" t="s">
        <v>326</v>
      </c>
      <c r="D194" s="42" t="s">
        <v>328</v>
      </c>
      <c r="E194" s="44">
        <v>10000</v>
      </c>
      <c r="F194" s="44">
        <v>0</v>
      </c>
      <c r="G194" s="44">
        <v>85000</v>
      </c>
      <c r="H194" s="45">
        <v>0</v>
      </c>
      <c r="I194" s="27">
        <v>0</v>
      </c>
      <c r="J194" s="28">
        <v>0</v>
      </c>
      <c r="K194" s="28">
        <v>0</v>
      </c>
      <c r="L194" s="29">
        <v>0</v>
      </c>
      <c r="M194" s="39">
        <f t="shared" si="2"/>
        <v>0</v>
      </c>
      <c r="N194" s="31" t="s">
        <v>76</v>
      </c>
    </row>
    <row r="195" spans="1:14" ht="24.95" customHeight="1" x14ac:dyDescent="0.2">
      <c r="A195" s="54">
        <v>194</v>
      </c>
      <c r="B195" s="42" t="s">
        <v>13</v>
      </c>
      <c r="C195" s="42" t="s">
        <v>30</v>
      </c>
      <c r="D195" s="42" t="s">
        <v>154</v>
      </c>
      <c r="E195" s="44">
        <v>50000</v>
      </c>
      <c r="F195" s="44">
        <v>15000</v>
      </c>
      <c r="G195" s="44">
        <v>92250</v>
      </c>
      <c r="H195" s="45">
        <v>0</v>
      </c>
      <c r="I195" s="27">
        <v>50000</v>
      </c>
      <c r="J195" s="28">
        <v>15000</v>
      </c>
      <c r="K195" s="28">
        <v>0</v>
      </c>
      <c r="L195" s="29">
        <v>0</v>
      </c>
      <c r="M195" s="39">
        <f t="shared" si="2"/>
        <v>65000</v>
      </c>
      <c r="N195" s="31" t="s">
        <v>78</v>
      </c>
    </row>
    <row r="196" spans="1:14" ht="24.95" customHeight="1" x14ac:dyDescent="0.2">
      <c r="A196" s="54">
        <v>195</v>
      </c>
      <c r="B196" s="42" t="s">
        <v>13</v>
      </c>
      <c r="C196" s="42" t="s">
        <v>30</v>
      </c>
      <c r="D196" s="42" t="s">
        <v>329</v>
      </c>
      <c r="E196" s="44">
        <v>51500</v>
      </c>
      <c r="F196" s="44">
        <v>20000</v>
      </c>
      <c r="G196" s="44">
        <v>90000</v>
      </c>
      <c r="H196" s="45">
        <v>0</v>
      </c>
      <c r="I196" s="51">
        <v>51500</v>
      </c>
      <c r="J196" s="51">
        <v>20000</v>
      </c>
      <c r="K196" s="51">
        <v>30000</v>
      </c>
      <c r="L196" s="53">
        <v>0</v>
      </c>
      <c r="M196" s="39">
        <f t="shared" si="2"/>
        <v>101500</v>
      </c>
      <c r="N196" s="31" t="s">
        <v>78</v>
      </c>
    </row>
    <row r="197" spans="1:14" ht="24.95" customHeight="1" x14ac:dyDescent="0.2">
      <c r="A197" s="54">
        <v>196</v>
      </c>
      <c r="B197" s="42" t="s">
        <v>16</v>
      </c>
      <c r="C197" s="42" t="s">
        <v>31</v>
      </c>
      <c r="D197" s="42" t="s">
        <v>197</v>
      </c>
      <c r="E197" s="44">
        <v>127500</v>
      </c>
      <c r="F197" s="44">
        <v>0</v>
      </c>
      <c r="G197" s="44">
        <v>32500</v>
      </c>
      <c r="H197" s="45">
        <v>0</v>
      </c>
      <c r="I197" s="27">
        <v>100000</v>
      </c>
      <c r="J197" s="28">
        <v>0</v>
      </c>
      <c r="K197" s="28">
        <v>0</v>
      </c>
      <c r="L197" s="29">
        <v>0</v>
      </c>
      <c r="M197" s="39">
        <f t="shared" si="2"/>
        <v>100000</v>
      </c>
      <c r="N197" s="31" t="s">
        <v>78</v>
      </c>
    </row>
    <row r="198" spans="1:14" ht="24.95" customHeight="1" x14ac:dyDescent="0.2">
      <c r="A198" s="54">
        <v>197</v>
      </c>
      <c r="B198" s="42" t="s">
        <v>12</v>
      </c>
      <c r="C198" s="42" t="s">
        <v>333</v>
      </c>
      <c r="D198" s="42" t="s">
        <v>332</v>
      </c>
      <c r="E198" s="44">
        <v>25000</v>
      </c>
      <c r="F198" s="44">
        <v>37500</v>
      </c>
      <c r="G198" s="44">
        <v>331750</v>
      </c>
      <c r="H198" s="45">
        <v>13086</v>
      </c>
      <c r="I198" s="51">
        <v>25000</v>
      </c>
      <c r="J198" s="51">
        <v>37500</v>
      </c>
      <c r="K198" s="51">
        <v>150000</v>
      </c>
      <c r="L198" s="29">
        <v>0</v>
      </c>
      <c r="M198" s="39">
        <f t="shared" si="2"/>
        <v>212500</v>
      </c>
      <c r="N198" s="31" t="s">
        <v>78</v>
      </c>
    </row>
    <row r="199" spans="1:14" ht="24.95" customHeight="1" thickBot="1" x14ac:dyDescent="0.25">
      <c r="A199" s="54">
        <v>198</v>
      </c>
      <c r="B199" s="42" t="s">
        <v>130</v>
      </c>
      <c r="C199" s="42" t="s">
        <v>337</v>
      </c>
      <c r="D199" s="42" t="s">
        <v>336</v>
      </c>
      <c r="E199" s="44">
        <v>45000</v>
      </c>
      <c r="F199" s="44">
        <v>12500</v>
      </c>
      <c r="G199" s="44">
        <v>100000</v>
      </c>
      <c r="H199" s="45">
        <v>20000</v>
      </c>
      <c r="I199" s="51">
        <v>45000</v>
      </c>
      <c r="J199" s="51">
        <v>12500</v>
      </c>
      <c r="K199" s="51">
        <v>50000</v>
      </c>
      <c r="L199" s="58">
        <v>20000</v>
      </c>
      <c r="M199" s="60">
        <f t="shared" si="2"/>
        <v>127500</v>
      </c>
      <c r="N199" s="31" t="s">
        <v>78</v>
      </c>
    </row>
    <row r="200" spans="1:14" ht="24.95" customHeight="1" thickBot="1" x14ac:dyDescent="0.25">
      <c r="A200" s="18"/>
      <c r="B200" s="3" t="s">
        <v>25</v>
      </c>
      <c r="C200" s="19"/>
      <c r="D200" s="20"/>
      <c r="E200" s="21">
        <f t="shared" ref="E200:M200" si="3">SUM(E4:E199)</f>
        <v>12694605</v>
      </c>
      <c r="F200" s="21">
        <f t="shared" si="3"/>
        <v>1178037.5</v>
      </c>
      <c r="G200" s="21">
        <f t="shared" si="3"/>
        <v>14058812.5</v>
      </c>
      <c r="H200" s="21">
        <f t="shared" si="3"/>
        <v>2043856</v>
      </c>
      <c r="I200" s="27">
        <f t="shared" si="3"/>
        <v>7859580</v>
      </c>
      <c r="J200" s="28">
        <f t="shared" si="3"/>
        <v>830175</v>
      </c>
      <c r="K200" s="57">
        <f t="shared" si="3"/>
        <v>3017337.5</v>
      </c>
      <c r="L200" s="59">
        <f t="shared" si="3"/>
        <v>128750</v>
      </c>
      <c r="M200" s="62">
        <f t="shared" si="3"/>
        <v>11835842.5</v>
      </c>
      <c r="N200" s="64"/>
    </row>
    <row r="201" spans="1:14" ht="24.95" customHeight="1" thickBot="1" x14ac:dyDescent="0.25">
      <c r="A201" s="22"/>
      <c r="B201" s="23"/>
      <c r="C201" s="23"/>
      <c r="D201" s="23"/>
      <c r="E201" s="23"/>
      <c r="F201" s="23"/>
      <c r="G201" s="24"/>
      <c r="H201" s="21">
        <f>SUM(E200:H200)</f>
        <v>29975311</v>
      </c>
      <c r="I201" s="50"/>
      <c r="J201" s="23"/>
      <c r="K201" s="23"/>
      <c r="L201" s="56"/>
      <c r="M201" s="63"/>
      <c r="N201" s="65"/>
    </row>
  </sheetData>
  <mergeCells count="2">
    <mergeCell ref="M200:M201"/>
    <mergeCell ref="N200:N201"/>
  </mergeCells>
  <pageMargins left="0.25" right="0.25" top="0.75" bottom="0.75" header="0.3" footer="0.3"/>
  <pageSetup paperSize="8" scale="84" fitToHeight="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Boumová Eliška</cp:lastModifiedBy>
  <cp:lastPrinted>2024-03-12T15:49:05Z</cp:lastPrinted>
  <dcterms:created xsi:type="dcterms:W3CDTF">2021-02-11T08:41:01Z</dcterms:created>
  <dcterms:modified xsi:type="dcterms:W3CDTF">2024-03-25T08:35:58Z</dcterms:modified>
</cp:coreProperties>
</file>