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0" windowWidth="21570" windowHeight="11220" activeTab="1"/>
  </bookViews>
  <sheets>
    <sheet name="IOP 5.1" sheetId="1" r:id="rId1"/>
    <sheet name="OPŽP" sheetId="2" r:id="rId2"/>
    <sheet name="OPLZZ" sheetId="3" r:id="rId3"/>
    <sheet name="IOP 6.1.1. " sheetId="4" r:id="rId4"/>
    <sheet name="OPVK" sheetId="5" r:id="rId5"/>
  </sheets>
  <definedNames>
    <definedName name="_xlnm.Print_Titles" localSheetId="0">'IOP 5.1'!$3:$3</definedName>
    <definedName name="_xlnm.Print_Titles" localSheetId="3">'IOP 6.1.1. '!$3:$3</definedName>
    <definedName name="_xlnm.Print_Titles" localSheetId="2">'OPLZZ'!$3:$3</definedName>
    <definedName name="_xlnm.Print_Titles" localSheetId="4">'OPVK'!$3:$3</definedName>
    <definedName name="_xlnm.Print_Titles" localSheetId="1">'OPŽP'!$3:$3</definedName>
  </definedNames>
  <calcPr fullCalcOnLoad="1"/>
</workbook>
</file>

<file path=xl/sharedStrings.xml><?xml version="1.0" encoding="utf-8"?>
<sst xmlns="http://schemas.openxmlformats.org/spreadsheetml/2006/main" count="238" uniqueCount="108">
  <si>
    <t>Revitalizace zámeckého návrší v Litomyšli</t>
  </si>
  <si>
    <t>Centrum stavitelského dědictví v Plasích</t>
  </si>
  <si>
    <t>Velehrad-Centrum kulturního dialogu západní a východní Evropy</t>
  </si>
  <si>
    <t>Vila Tugendhat</t>
  </si>
  <si>
    <t>Zámecká jízdárna v Lednici - multifunkční centrum</t>
  </si>
  <si>
    <t>Revitalizace židovských památek v České republice</t>
  </si>
  <si>
    <t>Schola naturalis - projekt revitalizace zámku Veltrusy a centrum Evropské úmluvy o krajině</t>
  </si>
  <si>
    <t>Revitalizace areálu klášterů Český Krumlov</t>
  </si>
  <si>
    <t>Kuks - Granátové jablko</t>
  </si>
  <si>
    <t>Terezín - projekt oživení historických památek</t>
  </si>
  <si>
    <t>částka RoPD</t>
  </si>
  <si>
    <t>CELKEM</t>
  </si>
  <si>
    <t>Národní centrum divadla a tance (Valtice)</t>
  </si>
  <si>
    <t>Centrum sklářského umění Huť František v Sázavě</t>
  </si>
  <si>
    <t>oblast podpory</t>
  </si>
  <si>
    <t xml:space="preserve">5.1.b </t>
  </si>
  <si>
    <t xml:space="preserve">5.1.c </t>
  </si>
  <si>
    <t xml:space="preserve">5.1.a </t>
  </si>
  <si>
    <t xml:space="preserve">Centrum obnovy památek architektury 20. století </t>
  </si>
  <si>
    <t xml:space="preserve">Národní centrum zahradní kultury v Kroměříži </t>
  </si>
  <si>
    <t>datum ukončení
projektu</t>
  </si>
  <si>
    <t>IOP 5.1 - realizované projekty</t>
  </si>
  <si>
    <t>příjemce dotace</t>
  </si>
  <si>
    <t>Národní techické muzeum</t>
  </si>
  <si>
    <t xml:space="preserve">
Klášter premonstrátů Teplá</t>
  </si>
  <si>
    <t>Zpřístupnění a nové využití Národní kulturní památky Vítkovice</t>
  </si>
  <si>
    <t>Vzorová obnova NKP klášter premonstrátů Teplá</t>
  </si>
  <si>
    <t>Římskokatolická farnost Velehrad</t>
  </si>
  <si>
    <t>Město Jindřichův Hradec</t>
  </si>
  <si>
    <t>Národní muzeum fotografie a dílna tapisérií - centrum původních řemesel a unikátních technologií</t>
  </si>
  <si>
    <t>Statutární město Brno</t>
  </si>
  <si>
    <t>Multifunkční centrum zámek Lednice</t>
  </si>
  <si>
    <t>Federace židovských obcí v ČR</t>
  </si>
  <si>
    <t>Národní památkový ústav</t>
  </si>
  <si>
    <t>Město Český Krumlov</t>
  </si>
  <si>
    <t>Město Litomyšl</t>
  </si>
  <si>
    <t>Nadace Josefa Viewegha</t>
  </si>
  <si>
    <t>Vzdělávací a kulturní centrum Broumov - revizalizace kláštera</t>
  </si>
  <si>
    <t>Benediktínské opactví sv. Václava v Broumově</t>
  </si>
  <si>
    <t>Obnova sočástí NKP Hřebčín v Kladrubech nad Labem</t>
  </si>
  <si>
    <t>Národní hřebčín Kladruby nad Labem</t>
  </si>
  <si>
    <t>Dolní oblast Vítkovice</t>
  </si>
  <si>
    <t>Terezín - město změny</t>
  </si>
  <si>
    <t>Kámen a světlo - revitalizace interiéru chrámu sv. Barbory v Kutné Hoře</t>
  </si>
  <si>
    <t>Římskokatolická farnost - arciděkanství Kutná Hora</t>
  </si>
  <si>
    <t>Zpřístupnění a nové využití Národní kulturní památky Hlubina - 1. část</t>
  </si>
  <si>
    <t>název projektu</t>
  </si>
  <si>
    <t>OPŽP - realizované projekty</t>
  </si>
  <si>
    <t>Zavedení systému řízení pracovního výkonu prováuzaného do systému odměňování a vzdělávání zaměstnanců ministerstva, rozvoj manažerských dovedností</t>
  </si>
  <si>
    <t>Ministerstvo kultury</t>
  </si>
  <si>
    <t>4.4a.1</t>
  </si>
  <si>
    <t>OPLZZ - realizované projekty</t>
  </si>
  <si>
    <t>Národní knihovna</t>
  </si>
  <si>
    <t>Vytvoření Národní digitální knihovny</t>
  </si>
  <si>
    <t>Uplatnění principu Smart Administration v oblasti nakládání s památkovým fondem ČR</t>
  </si>
  <si>
    <t>OPVK - realizované projekty</t>
  </si>
  <si>
    <t>Národní muzeum</t>
  </si>
  <si>
    <t>7.1.1</t>
  </si>
  <si>
    <t>Heuréka! aneb podpora badatelsky orientovaných aktivit žáků ZŠ v přírodovědných předmětech</t>
  </si>
  <si>
    <t>Dotkni se 20. století</t>
  </si>
  <si>
    <t>7.1.2</t>
  </si>
  <si>
    <t>Obnova prvků zámeckého parku ve Vrchotových Janovicích - Vodní nádrž Za Vraty</t>
  </si>
  <si>
    <t>Celková regenerace zahrady v Miloticích</t>
  </si>
  <si>
    <t>6.5</t>
  </si>
  <si>
    <t>Zámecký park Sychrov - obnova Rohanské aleje</t>
  </si>
  <si>
    <t>Obnova krajinářských úprav státního hradu Bouzov</t>
  </si>
  <si>
    <t>Obnova krajinářských úprav státního hradu Šternberk</t>
  </si>
  <si>
    <t>Obnova zámeckého parku v Buchlovicích</t>
  </si>
  <si>
    <t>Obnova vegetačních prvků v parku státního zámku Jánský Vrch</t>
  </si>
  <si>
    <t>Regenerace zeleně v parku státního zámku Hrádek u Nechanic</t>
  </si>
  <si>
    <t>Regenerace a obnova vegetačních prvků v lednickém parku</t>
  </si>
  <si>
    <t>Revitalizace zeleně v Podzámecké zahradě NKP zámek a zahrady Kroměříž</t>
  </si>
  <si>
    <t>Obnova parku státního zámku Velké Březno</t>
  </si>
  <si>
    <t>Obnova parku v Mníšku pod Brdy</t>
  </si>
  <si>
    <t>Záchrana vegetačních prvků v parku zámku Valeč</t>
  </si>
  <si>
    <t>Statické zajištění vstupů do pivovarských sklepů v parku zámku Valeč</t>
  </si>
  <si>
    <t>Obnova zámecké zahrady v Nebílovech</t>
  </si>
  <si>
    <t>Obnova zeleně hradního parku a lesoparku Grabštejn</t>
  </si>
  <si>
    <t>Obnova krajinářské části zámeckého parku Mnichovo Hradiště</t>
  </si>
  <si>
    <t>Obnova vegetačních prvků Jánský Vrch z roku 2010    II. etapa</t>
  </si>
  <si>
    <t>Projekt speciálních ohradníků a konstrukcí včetně doprovodných opatření, zabraňujících vniknutí bobra evropského do zámeckého parku</t>
  </si>
  <si>
    <t>Obnova přírodních prvků zámeckého parku ve Vrchotových Janovicích - revitalizace zeleně</t>
  </si>
  <si>
    <t>Obnova zámeckého parku v Buchlovicích - 2. etapa</t>
  </si>
  <si>
    <t>Regenerace zahrad klášteru Sázava</t>
  </si>
  <si>
    <t>Regenerace zeleně v parku státního zámku Ratibořice včetně přilehlých ploch</t>
  </si>
  <si>
    <t>Revitalizace zámeckého parkuv areálu NKP SZ Slatiňany</t>
  </si>
  <si>
    <t>Obnova zeleně zámeckého parku Hrubý Rohozec</t>
  </si>
  <si>
    <t>Regenerace zámeckého parku Kozel (vybrané plochy)</t>
  </si>
  <si>
    <t>SZ Telč - Revitalizace zeleně v areálu zámeckého parku</t>
  </si>
  <si>
    <t>Sadovnické úpravy vybraných ploch v areálu kláštera Kladruby u Stříbra, část A</t>
  </si>
  <si>
    <t>Stabilizace a obnova porostu v zámeckém parku Třeboň</t>
  </si>
  <si>
    <t>Obnova zahrady u vily Stiassni</t>
  </si>
  <si>
    <t>Obnova zámeckého parku ve Frýdlantu</t>
  </si>
  <si>
    <t>Obnova krajinných struktur a podpora přírodních biotopů Kunětické hory</t>
  </si>
  <si>
    <t>Revitalizace části zámeckého parku Hradec nad Moravicí - 1. etapa</t>
  </si>
  <si>
    <t>Obnova zeleně v zámeckém parku Sychrov</t>
  </si>
  <si>
    <t>Revitalizace zámeckého parku Žleby</t>
  </si>
  <si>
    <t>6.2</t>
  </si>
  <si>
    <t>6.1.1</t>
  </si>
  <si>
    <t>6.1.1a</t>
  </si>
  <si>
    <t>6.3</t>
  </si>
  <si>
    <t xml:space="preserve"> </t>
  </si>
  <si>
    <t>6.4</t>
  </si>
  <si>
    <t>IOP 6.1.1 - realizované projekty</t>
  </si>
  <si>
    <t>*</t>
  </si>
  <si>
    <t>* Uvedeným projektům byla vydána registrace akce v EDS/SMVS, Rozhodnutí o poskytnutí dotace bude vydáno po splnění stanovených podmínek</t>
  </si>
  <si>
    <t>Schola Naturalis Veltrusy - Učíme (se) na zámku</t>
  </si>
  <si>
    <t>7.1.3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</si>
</sst>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"/>
    <numFmt numFmtId="166" formatCode="0.000"/>
    <numFmt numFmtId="167" formatCode="0.0"/>
    <numFmt numFmtId="168" formatCode="#,##0.000"/>
    <numFmt numFmtId="169" formatCode="#,##0.0000"/>
    <numFmt numFmtId="170" formatCode="#,##0.00000"/>
    <numFmt numFmtId="171" formatCode="[$-405]d\.\ mmmm\ yyyy"/>
    <numFmt numFmtId="172" formatCode="mmm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B35" sqref="B34:B35"/>
    </sheetView>
  </sheetViews>
  <sheetFormatPr defaultColWidth="18.8515625" defaultRowHeight="12.75"/>
  <cols>
    <col min="1" max="1" width="38.8515625" style="5" customWidth="1"/>
    <col min="2" max="2" width="25.140625" style="5" customWidth="1"/>
    <col min="3" max="3" width="12.7109375" style="16" customWidth="1"/>
    <col min="4" max="4" width="17.7109375" style="6" customWidth="1"/>
    <col min="5" max="5" width="17.28125" style="9" customWidth="1"/>
    <col min="6" max="6" width="18.8515625" style="4" customWidth="1"/>
    <col min="7" max="16384" width="18.8515625" style="4" customWidth="1"/>
  </cols>
  <sheetData>
    <row r="2" spans="1:5" s="1" customFormat="1" ht="18">
      <c r="A2" s="46" t="s">
        <v>21</v>
      </c>
      <c r="B2" s="46"/>
      <c r="C2" s="46"/>
      <c r="D2" s="46"/>
      <c r="E2" s="10"/>
    </row>
    <row r="3" spans="1:5" s="2" customFormat="1" ht="25.5">
      <c r="A3" s="18" t="s">
        <v>46</v>
      </c>
      <c r="B3" s="11" t="s">
        <v>22</v>
      </c>
      <c r="C3" s="18" t="s">
        <v>14</v>
      </c>
      <c r="D3" s="7" t="s">
        <v>10</v>
      </c>
      <c r="E3" s="17" t="s">
        <v>20</v>
      </c>
    </row>
    <row r="4" spans="1:6" s="3" customFormat="1" ht="37.5" customHeight="1">
      <c r="A4" s="14" t="s">
        <v>19</v>
      </c>
      <c r="B4" s="13" t="s">
        <v>33</v>
      </c>
      <c r="C4" s="21" t="s">
        <v>17</v>
      </c>
      <c r="D4" s="23">
        <v>336467204</v>
      </c>
      <c r="E4" s="24">
        <v>42004</v>
      </c>
      <c r="F4" s="8"/>
    </row>
    <row r="5" spans="1:5" s="3" customFormat="1" ht="27.75" customHeight="1">
      <c r="A5" s="14" t="s">
        <v>18</v>
      </c>
      <c r="B5" s="13" t="s">
        <v>33</v>
      </c>
      <c r="C5" s="21" t="s">
        <v>17</v>
      </c>
      <c r="D5" s="23">
        <v>179203478</v>
      </c>
      <c r="E5" s="24">
        <v>41639</v>
      </c>
    </row>
    <row r="6" spans="1:5" s="3" customFormat="1" ht="29.25" customHeight="1">
      <c r="A6" s="12" t="s">
        <v>1</v>
      </c>
      <c r="B6" s="12" t="s">
        <v>23</v>
      </c>
      <c r="C6" s="21" t="s">
        <v>15</v>
      </c>
      <c r="D6" s="23">
        <v>392346958</v>
      </c>
      <c r="E6" s="24">
        <v>42004</v>
      </c>
    </row>
    <row r="7" spans="1:5" s="3" customFormat="1" ht="30" customHeight="1">
      <c r="A7" s="13" t="s">
        <v>25</v>
      </c>
      <c r="B7" s="13" t="s">
        <v>41</v>
      </c>
      <c r="C7" s="21" t="s">
        <v>15</v>
      </c>
      <c r="D7" s="23">
        <v>499946000</v>
      </c>
      <c r="E7" s="24">
        <v>41639</v>
      </c>
    </row>
    <row r="8" spans="1:5" s="3" customFormat="1" ht="39.75" customHeight="1">
      <c r="A8" s="13" t="s">
        <v>26</v>
      </c>
      <c r="B8" s="13" t="s">
        <v>24</v>
      </c>
      <c r="C8" s="21" t="s">
        <v>15</v>
      </c>
      <c r="D8" s="23">
        <v>500000000</v>
      </c>
      <c r="E8" s="24">
        <v>42185</v>
      </c>
    </row>
    <row r="9" spans="1:5" s="3" customFormat="1" ht="34.5" customHeight="1">
      <c r="A9" s="14" t="s">
        <v>2</v>
      </c>
      <c r="B9" s="13" t="s">
        <v>27</v>
      </c>
      <c r="C9" s="21" t="s">
        <v>15</v>
      </c>
      <c r="D9" s="23">
        <v>343412974</v>
      </c>
      <c r="E9" s="24">
        <v>41518</v>
      </c>
    </row>
    <row r="10" spans="1:5" s="3" customFormat="1" ht="37.5" customHeight="1">
      <c r="A10" s="15" t="s">
        <v>29</v>
      </c>
      <c r="B10" s="15" t="s">
        <v>28</v>
      </c>
      <c r="C10" s="22" t="s">
        <v>15</v>
      </c>
      <c r="D10" s="23">
        <v>154110311</v>
      </c>
      <c r="E10" s="25">
        <v>40908</v>
      </c>
    </row>
    <row r="11" spans="1:5" s="3" customFormat="1" ht="27.75" customHeight="1">
      <c r="A11" s="14" t="s">
        <v>3</v>
      </c>
      <c r="B11" s="13" t="s">
        <v>30</v>
      </c>
      <c r="C11" s="21" t="s">
        <v>15</v>
      </c>
      <c r="D11" s="23">
        <v>154627411</v>
      </c>
      <c r="E11" s="24">
        <v>41060</v>
      </c>
    </row>
    <row r="12" spans="1:5" s="3" customFormat="1" ht="27" customHeight="1">
      <c r="A12" s="14" t="s">
        <v>4</v>
      </c>
      <c r="B12" s="13" t="s">
        <v>31</v>
      </c>
      <c r="C12" s="21" t="s">
        <v>15</v>
      </c>
      <c r="D12" s="23">
        <v>496989300</v>
      </c>
      <c r="E12" s="24">
        <v>41577</v>
      </c>
    </row>
    <row r="13" spans="1:5" s="3" customFormat="1" ht="26.25" customHeight="1">
      <c r="A13" s="14" t="s">
        <v>5</v>
      </c>
      <c r="B13" s="13" t="s">
        <v>32</v>
      </c>
      <c r="C13" s="21" t="s">
        <v>15</v>
      </c>
      <c r="D13" s="23">
        <v>279682893</v>
      </c>
      <c r="E13" s="24">
        <v>41547</v>
      </c>
    </row>
    <row r="14" spans="1:5" s="3" customFormat="1" ht="26.25" customHeight="1">
      <c r="A14" s="14" t="s">
        <v>6</v>
      </c>
      <c r="B14" s="13" t="s">
        <v>33</v>
      </c>
      <c r="C14" s="21" t="s">
        <v>15</v>
      </c>
      <c r="D14" s="23">
        <v>231651099</v>
      </c>
      <c r="E14" s="24">
        <v>42004</v>
      </c>
    </row>
    <row r="15" spans="1:5" s="3" customFormat="1" ht="15.75" customHeight="1">
      <c r="A15" s="14" t="s">
        <v>7</v>
      </c>
      <c r="B15" s="13" t="s">
        <v>34</v>
      </c>
      <c r="C15" s="21" t="s">
        <v>15</v>
      </c>
      <c r="D15" s="23">
        <v>323249692</v>
      </c>
      <c r="E15" s="24">
        <v>41759</v>
      </c>
    </row>
    <row r="16" spans="1:5" s="3" customFormat="1" ht="15.75" customHeight="1">
      <c r="A16" s="14" t="s">
        <v>0</v>
      </c>
      <c r="B16" s="13" t="s">
        <v>35</v>
      </c>
      <c r="C16" s="21" t="s">
        <v>15</v>
      </c>
      <c r="D16" s="23">
        <v>398969000</v>
      </c>
      <c r="E16" s="24">
        <v>41608</v>
      </c>
    </row>
    <row r="17" spans="1:5" s="3" customFormat="1" ht="26.25" customHeight="1">
      <c r="A17" s="14" t="s">
        <v>8</v>
      </c>
      <c r="B17" s="13" t="s">
        <v>33</v>
      </c>
      <c r="C17" s="21" t="s">
        <v>15</v>
      </c>
      <c r="D17" s="23">
        <v>440082059</v>
      </c>
      <c r="E17" s="24">
        <v>42004</v>
      </c>
    </row>
    <row r="18" spans="1:5" s="3" customFormat="1" ht="29.25" customHeight="1">
      <c r="A18" s="14" t="s">
        <v>9</v>
      </c>
      <c r="B18" s="13" t="s">
        <v>42</v>
      </c>
      <c r="C18" s="21" t="s">
        <v>15</v>
      </c>
      <c r="D18" s="23">
        <v>499336800</v>
      </c>
      <c r="E18" s="24">
        <v>41639</v>
      </c>
    </row>
    <row r="19" spans="1:5" s="3" customFormat="1" ht="29.25" customHeight="1">
      <c r="A19" s="14" t="s">
        <v>12</v>
      </c>
      <c r="B19" s="13" t="s">
        <v>33</v>
      </c>
      <c r="C19" s="21" t="s">
        <v>16</v>
      </c>
      <c r="D19" s="23">
        <v>254459573</v>
      </c>
      <c r="E19" s="24">
        <v>42094</v>
      </c>
    </row>
    <row r="20" spans="1:5" s="3" customFormat="1" ht="29.25" customHeight="1">
      <c r="A20" s="14" t="s">
        <v>13</v>
      </c>
      <c r="B20" s="13" t="s">
        <v>36</v>
      </c>
      <c r="C20" s="21" t="s">
        <v>16</v>
      </c>
      <c r="D20" s="23">
        <v>129842641</v>
      </c>
      <c r="E20" s="24">
        <v>41639</v>
      </c>
    </row>
    <row r="21" spans="1:5" s="3" customFormat="1" ht="28.5" customHeight="1">
      <c r="A21" s="14" t="s">
        <v>37</v>
      </c>
      <c r="B21" s="13" t="s">
        <v>38</v>
      </c>
      <c r="C21" s="21" t="s">
        <v>15</v>
      </c>
      <c r="D21" s="23">
        <v>248519354</v>
      </c>
      <c r="E21" s="26">
        <v>42004</v>
      </c>
    </row>
    <row r="22" spans="1:5" s="3" customFormat="1" ht="25.5" customHeight="1">
      <c r="A22" s="13" t="s">
        <v>39</v>
      </c>
      <c r="B22" s="13" t="s">
        <v>40</v>
      </c>
      <c r="C22" s="21" t="s">
        <v>15</v>
      </c>
      <c r="D22" s="23">
        <v>299491700</v>
      </c>
      <c r="E22" s="26">
        <v>42004</v>
      </c>
    </row>
    <row r="23" spans="1:5" ht="28.5" customHeight="1">
      <c r="A23" s="13" t="s">
        <v>43</v>
      </c>
      <c r="B23" s="13" t="s">
        <v>44</v>
      </c>
      <c r="C23" s="21" t="s">
        <v>15</v>
      </c>
      <c r="D23" s="23">
        <v>153692754</v>
      </c>
      <c r="E23" s="26">
        <v>42004</v>
      </c>
    </row>
    <row r="24" spans="1:5" ht="25.5" customHeight="1">
      <c r="A24" s="13" t="s">
        <v>45</v>
      </c>
      <c r="B24" s="13" t="s">
        <v>41</v>
      </c>
      <c r="C24" s="21" t="s">
        <v>15</v>
      </c>
      <c r="D24" s="23">
        <v>192000000</v>
      </c>
      <c r="E24" s="26">
        <v>42004</v>
      </c>
    </row>
    <row r="25" spans="1:4" ht="28.5" customHeight="1">
      <c r="A25" s="19" t="s">
        <v>11</v>
      </c>
      <c r="B25" s="19"/>
      <c r="C25" s="19"/>
      <c r="D25" s="20">
        <f>SUM(D4:D24)</f>
        <v>6508081201</v>
      </c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A37">
      <selection activeCell="A51" sqref="A51"/>
    </sheetView>
  </sheetViews>
  <sheetFormatPr defaultColWidth="18.8515625" defaultRowHeight="12.75"/>
  <cols>
    <col min="1" max="1" width="38.8515625" style="5" customWidth="1"/>
    <col min="2" max="2" width="25.140625" style="5" customWidth="1"/>
    <col min="3" max="3" width="12.7109375" style="16" customWidth="1"/>
    <col min="4" max="4" width="17.7109375" style="6" customWidth="1"/>
    <col min="5" max="5" width="17.28125" style="9" customWidth="1"/>
    <col min="6" max="6" width="32.8515625" style="4" customWidth="1"/>
    <col min="7" max="16384" width="18.8515625" style="4" customWidth="1"/>
  </cols>
  <sheetData>
    <row r="2" spans="1:5" s="1" customFormat="1" ht="18">
      <c r="A2" s="46" t="s">
        <v>47</v>
      </c>
      <c r="B2" s="46"/>
      <c r="C2" s="46"/>
      <c r="D2" s="46"/>
      <c r="E2" s="10"/>
    </row>
    <row r="3" spans="1:5" s="2" customFormat="1" ht="25.5">
      <c r="A3" s="18" t="s">
        <v>46</v>
      </c>
      <c r="B3" s="11" t="s">
        <v>22</v>
      </c>
      <c r="C3" s="18" t="s">
        <v>14</v>
      </c>
      <c r="D3" s="7" t="s">
        <v>10</v>
      </c>
      <c r="E3" s="17" t="s">
        <v>20</v>
      </c>
    </row>
    <row r="4" spans="1:5" s="2" customFormat="1" ht="38.25">
      <c r="A4" s="40" t="s">
        <v>61</v>
      </c>
      <c r="B4" s="13" t="s">
        <v>56</v>
      </c>
      <c r="C4" s="34" t="s">
        <v>102</v>
      </c>
      <c r="D4" s="23">
        <v>13284534</v>
      </c>
      <c r="E4" s="41">
        <v>40451</v>
      </c>
    </row>
    <row r="5" spans="1:6" s="3" customFormat="1" ht="37.5" customHeight="1">
      <c r="A5" s="13" t="s">
        <v>62</v>
      </c>
      <c r="B5" s="13" t="s">
        <v>33</v>
      </c>
      <c r="C5" s="34" t="s">
        <v>63</v>
      </c>
      <c r="D5" s="23">
        <v>3562749</v>
      </c>
      <c r="E5" s="41">
        <v>41274</v>
      </c>
      <c r="F5" s="8"/>
    </row>
    <row r="6" spans="1:6" s="3" customFormat="1" ht="27.75" customHeight="1">
      <c r="A6" s="35" t="s">
        <v>64</v>
      </c>
      <c r="B6" s="13" t="s">
        <v>33</v>
      </c>
      <c r="C6" s="34" t="s">
        <v>100</v>
      </c>
      <c r="D6" s="23">
        <v>2599278</v>
      </c>
      <c r="E6" s="42">
        <v>41274</v>
      </c>
      <c r="F6" s="44"/>
    </row>
    <row r="7" spans="1:5" s="3" customFormat="1" ht="29.25" customHeight="1">
      <c r="A7" s="35" t="s">
        <v>65</v>
      </c>
      <c r="B7" s="13" t="s">
        <v>33</v>
      </c>
      <c r="C7" s="34" t="s">
        <v>63</v>
      </c>
      <c r="D7" s="23">
        <v>1362201</v>
      </c>
      <c r="E7" s="41">
        <v>41182</v>
      </c>
    </row>
    <row r="8" spans="1:5" s="3" customFormat="1" ht="30" customHeight="1">
      <c r="A8" s="35" t="s">
        <v>66</v>
      </c>
      <c r="B8" s="13" t="s">
        <v>33</v>
      </c>
      <c r="C8" s="34" t="s">
        <v>63</v>
      </c>
      <c r="D8" s="23">
        <v>1373843</v>
      </c>
      <c r="E8" s="41">
        <v>41608</v>
      </c>
    </row>
    <row r="9" spans="1:6" s="3" customFormat="1" ht="30" customHeight="1">
      <c r="A9" s="35" t="s">
        <v>67</v>
      </c>
      <c r="B9" s="13" t="s">
        <v>33</v>
      </c>
      <c r="C9" s="34" t="s">
        <v>63</v>
      </c>
      <c r="D9" s="23">
        <v>949538</v>
      </c>
      <c r="E9" s="42">
        <v>41274</v>
      </c>
      <c r="F9" s="44"/>
    </row>
    <row r="10" spans="1:5" s="3" customFormat="1" ht="34.5" customHeight="1">
      <c r="A10" s="35" t="s">
        <v>68</v>
      </c>
      <c r="B10" s="13" t="s">
        <v>33</v>
      </c>
      <c r="C10" s="34" t="s">
        <v>63</v>
      </c>
      <c r="D10" s="23">
        <v>2810068</v>
      </c>
      <c r="E10" s="41">
        <v>42004</v>
      </c>
    </row>
    <row r="11" spans="1:5" s="3" customFormat="1" ht="37.5" customHeight="1">
      <c r="A11" s="35" t="s">
        <v>69</v>
      </c>
      <c r="B11" s="15" t="s">
        <v>33</v>
      </c>
      <c r="C11" s="38" t="s">
        <v>63</v>
      </c>
      <c r="D11" s="23">
        <v>5799108</v>
      </c>
      <c r="E11" s="42">
        <v>41182</v>
      </c>
    </row>
    <row r="12" spans="1:5" s="3" customFormat="1" ht="27.75" customHeight="1">
      <c r="A12" s="35" t="s">
        <v>70</v>
      </c>
      <c r="B12" s="15" t="s">
        <v>33</v>
      </c>
      <c r="C12" s="34" t="s">
        <v>63</v>
      </c>
      <c r="D12" s="23">
        <v>12305202</v>
      </c>
      <c r="E12" s="41">
        <v>41274</v>
      </c>
    </row>
    <row r="13" spans="1:5" s="3" customFormat="1" ht="27" customHeight="1">
      <c r="A13" s="35" t="s">
        <v>71</v>
      </c>
      <c r="B13" s="15" t="s">
        <v>33</v>
      </c>
      <c r="C13" s="34" t="s">
        <v>63</v>
      </c>
      <c r="D13" s="23">
        <v>8494079</v>
      </c>
      <c r="E13" s="41">
        <v>41214</v>
      </c>
    </row>
    <row r="14" spans="1:5" s="3" customFormat="1" ht="26.25" customHeight="1">
      <c r="A14" s="35" t="s">
        <v>72</v>
      </c>
      <c r="B14" s="15" t="s">
        <v>33</v>
      </c>
      <c r="C14" s="34" t="s">
        <v>63</v>
      </c>
      <c r="D14" s="23">
        <v>1643504</v>
      </c>
      <c r="E14" s="41">
        <v>41608</v>
      </c>
    </row>
    <row r="15" spans="1:5" s="3" customFormat="1" ht="26.25" customHeight="1">
      <c r="A15" s="36" t="s">
        <v>73</v>
      </c>
      <c r="B15" s="15" t="s">
        <v>33</v>
      </c>
      <c r="C15" s="34" t="s">
        <v>63</v>
      </c>
      <c r="D15" s="23">
        <v>2975388</v>
      </c>
      <c r="E15" s="41">
        <v>41213</v>
      </c>
    </row>
    <row r="16" spans="1:5" s="3" customFormat="1" ht="26.25" customHeight="1">
      <c r="A16" s="36" t="s">
        <v>74</v>
      </c>
      <c r="B16" s="15" t="s">
        <v>33</v>
      </c>
      <c r="C16" s="34" t="s">
        <v>63</v>
      </c>
      <c r="D16" s="23">
        <v>2101658</v>
      </c>
      <c r="E16" s="41">
        <v>40118</v>
      </c>
    </row>
    <row r="17" spans="1:5" s="3" customFormat="1" ht="26.25" customHeight="1">
      <c r="A17" s="36" t="s">
        <v>75</v>
      </c>
      <c r="B17" s="15" t="s">
        <v>33</v>
      </c>
      <c r="C17" s="34" t="s">
        <v>97</v>
      </c>
      <c r="D17" s="23">
        <v>2645027</v>
      </c>
      <c r="E17" s="42">
        <v>41060</v>
      </c>
    </row>
    <row r="18" spans="1:6" s="3" customFormat="1" ht="26.25" customHeight="1">
      <c r="A18" s="36" t="s">
        <v>76</v>
      </c>
      <c r="B18" s="15" t="s">
        <v>33</v>
      </c>
      <c r="C18" s="34" t="s">
        <v>63</v>
      </c>
      <c r="D18" s="23">
        <v>1997060</v>
      </c>
      <c r="E18" s="42">
        <v>41274</v>
      </c>
      <c r="F18" s="44"/>
    </row>
    <row r="19" spans="1:5" s="3" customFormat="1" ht="29.25" customHeight="1">
      <c r="A19" s="36" t="s">
        <v>77</v>
      </c>
      <c r="B19" s="13" t="s">
        <v>33</v>
      </c>
      <c r="C19" s="34" t="s">
        <v>63</v>
      </c>
      <c r="D19" s="23">
        <v>6579325</v>
      </c>
      <c r="E19" s="41">
        <v>41821</v>
      </c>
    </row>
    <row r="20" spans="1:5" s="3" customFormat="1" ht="28.5" customHeight="1">
      <c r="A20" s="36" t="s">
        <v>78</v>
      </c>
      <c r="B20" s="13" t="s">
        <v>33</v>
      </c>
      <c r="C20" s="34" t="s">
        <v>63</v>
      </c>
      <c r="D20" s="23">
        <v>2780410</v>
      </c>
      <c r="E20" s="43">
        <v>41214</v>
      </c>
    </row>
    <row r="21" spans="1:5" s="3" customFormat="1" ht="25.5" customHeight="1">
      <c r="A21" s="36" t="s">
        <v>79</v>
      </c>
      <c r="B21" s="13" t="s">
        <v>33</v>
      </c>
      <c r="C21" s="34" t="s">
        <v>63</v>
      </c>
      <c r="D21" s="23">
        <v>4050243</v>
      </c>
      <c r="E21" s="43">
        <v>41820</v>
      </c>
    </row>
    <row r="22" spans="1:6" ht="56.25" customHeight="1">
      <c r="A22" s="36" t="s">
        <v>80</v>
      </c>
      <c r="B22" s="13" t="s">
        <v>33</v>
      </c>
      <c r="C22" s="34" t="s">
        <v>97</v>
      </c>
      <c r="D22" s="23">
        <v>29081127</v>
      </c>
      <c r="E22" s="41">
        <v>41075</v>
      </c>
      <c r="F22" s="39"/>
    </row>
    <row r="23" spans="1:5" ht="25.5" customHeight="1">
      <c r="A23" s="36" t="s">
        <v>81</v>
      </c>
      <c r="B23" s="13" t="s">
        <v>56</v>
      </c>
      <c r="C23" s="34" t="s">
        <v>63</v>
      </c>
      <c r="D23" s="23">
        <v>3763352</v>
      </c>
      <c r="E23" s="41">
        <v>42185</v>
      </c>
    </row>
    <row r="24" spans="1:6" ht="27" customHeight="1">
      <c r="A24" s="36" t="s">
        <v>82</v>
      </c>
      <c r="B24" s="13" t="s">
        <v>33</v>
      </c>
      <c r="C24" s="34" t="s">
        <v>63</v>
      </c>
      <c r="D24" s="23">
        <v>11142960</v>
      </c>
      <c r="E24" s="41">
        <v>41394</v>
      </c>
      <c r="F24" s="45" t="s">
        <v>104</v>
      </c>
    </row>
    <row r="25" spans="1:6" ht="27" customHeight="1">
      <c r="A25" s="36" t="s">
        <v>83</v>
      </c>
      <c r="B25" s="13" t="s">
        <v>33</v>
      </c>
      <c r="C25" s="34" t="s">
        <v>63</v>
      </c>
      <c r="D25" s="23">
        <v>4124487</v>
      </c>
      <c r="E25" s="41">
        <v>41974</v>
      </c>
      <c r="F25" s="45" t="s">
        <v>104</v>
      </c>
    </row>
    <row r="26" spans="1:6" ht="27" customHeight="1">
      <c r="A26" s="36" t="s">
        <v>84</v>
      </c>
      <c r="B26" s="13" t="s">
        <v>33</v>
      </c>
      <c r="C26" s="34" t="s">
        <v>63</v>
      </c>
      <c r="D26" s="23">
        <v>5238681</v>
      </c>
      <c r="E26" s="41">
        <v>42005</v>
      </c>
      <c r="F26" s="45" t="s">
        <v>104</v>
      </c>
    </row>
    <row r="27" spans="1:6" ht="27" customHeight="1">
      <c r="A27" s="36" t="s">
        <v>85</v>
      </c>
      <c r="B27" s="13" t="s">
        <v>33</v>
      </c>
      <c r="C27" s="34" t="s">
        <v>63</v>
      </c>
      <c r="D27" s="23">
        <v>13143998</v>
      </c>
      <c r="E27" s="41">
        <v>42185</v>
      </c>
      <c r="F27" s="45" t="s">
        <v>104</v>
      </c>
    </row>
    <row r="28" spans="1:6" ht="27" customHeight="1">
      <c r="A28" s="36" t="s">
        <v>86</v>
      </c>
      <c r="B28" s="13" t="s">
        <v>33</v>
      </c>
      <c r="C28" s="34" t="s">
        <v>63</v>
      </c>
      <c r="D28" s="23">
        <v>2476779</v>
      </c>
      <c r="E28" s="41">
        <v>42125</v>
      </c>
      <c r="F28" s="45" t="s">
        <v>104</v>
      </c>
    </row>
    <row r="29" spans="1:6" ht="27" customHeight="1">
      <c r="A29" s="36" t="s">
        <v>87</v>
      </c>
      <c r="B29" s="13" t="s">
        <v>33</v>
      </c>
      <c r="C29" s="34" t="s">
        <v>63</v>
      </c>
      <c r="D29" s="23">
        <v>2550856</v>
      </c>
      <c r="E29" s="41">
        <v>41671</v>
      </c>
      <c r="F29" s="45" t="s">
        <v>104</v>
      </c>
    </row>
    <row r="30" spans="1:6" ht="27" customHeight="1">
      <c r="A30" s="36" t="s">
        <v>88</v>
      </c>
      <c r="B30" s="13" t="s">
        <v>33</v>
      </c>
      <c r="C30" s="34" t="s">
        <v>63</v>
      </c>
      <c r="D30" s="23">
        <v>5358816</v>
      </c>
      <c r="E30" s="41">
        <v>42185</v>
      </c>
      <c r="F30" s="45" t="s">
        <v>104</v>
      </c>
    </row>
    <row r="31" spans="1:8" ht="27" customHeight="1">
      <c r="A31" s="36" t="s">
        <v>89</v>
      </c>
      <c r="B31" s="13" t="s">
        <v>33</v>
      </c>
      <c r="C31" s="34" t="s">
        <v>63</v>
      </c>
      <c r="D31" s="23">
        <v>1136442</v>
      </c>
      <c r="E31" s="41">
        <v>42125</v>
      </c>
      <c r="F31" s="45" t="s">
        <v>104</v>
      </c>
      <c r="H31" s="4" t="s">
        <v>101</v>
      </c>
    </row>
    <row r="32" spans="1:6" ht="27" customHeight="1">
      <c r="A32" s="36" t="s">
        <v>90</v>
      </c>
      <c r="B32" s="13" t="s">
        <v>33</v>
      </c>
      <c r="C32" s="34" t="s">
        <v>63</v>
      </c>
      <c r="D32" s="23">
        <v>1279080</v>
      </c>
      <c r="E32" s="41">
        <v>41608</v>
      </c>
      <c r="F32" s="45" t="s">
        <v>104</v>
      </c>
    </row>
    <row r="33" spans="1:6" ht="27" customHeight="1">
      <c r="A33" s="36" t="s">
        <v>91</v>
      </c>
      <c r="B33" s="13" t="s">
        <v>33</v>
      </c>
      <c r="C33" s="34" t="s">
        <v>63</v>
      </c>
      <c r="D33" s="23">
        <v>3628474</v>
      </c>
      <c r="E33" s="41">
        <v>41609</v>
      </c>
      <c r="F33" s="45" t="s">
        <v>104</v>
      </c>
    </row>
    <row r="34" spans="1:6" ht="27" customHeight="1">
      <c r="A34" s="36" t="s">
        <v>92</v>
      </c>
      <c r="B34" s="13" t="s">
        <v>33</v>
      </c>
      <c r="C34" s="34" t="s">
        <v>63</v>
      </c>
      <c r="D34" s="23">
        <v>11694585</v>
      </c>
      <c r="E34" s="41">
        <v>42186</v>
      </c>
      <c r="F34" s="45" t="s">
        <v>104</v>
      </c>
    </row>
    <row r="35" spans="1:6" ht="27" customHeight="1">
      <c r="A35" s="37" t="s">
        <v>93</v>
      </c>
      <c r="B35" s="13" t="s">
        <v>33</v>
      </c>
      <c r="C35" s="34" t="s">
        <v>100</v>
      </c>
      <c r="D35" s="23">
        <v>6704109</v>
      </c>
      <c r="E35" s="41">
        <v>42307</v>
      </c>
      <c r="F35" s="45" t="s">
        <v>104</v>
      </c>
    </row>
    <row r="36" spans="1:6" ht="27" customHeight="1">
      <c r="A36" s="36" t="s">
        <v>94</v>
      </c>
      <c r="B36" s="13" t="s">
        <v>33</v>
      </c>
      <c r="C36" s="34" t="s">
        <v>63</v>
      </c>
      <c r="D36" s="23">
        <v>9229597</v>
      </c>
      <c r="E36" s="41">
        <v>41608</v>
      </c>
      <c r="F36" s="45" t="s">
        <v>104</v>
      </c>
    </row>
    <row r="37" spans="1:6" ht="27" customHeight="1">
      <c r="A37" s="36" t="s">
        <v>95</v>
      </c>
      <c r="B37" s="13" t="s">
        <v>33</v>
      </c>
      <c r="C37" s="34" t="s">
        <v>63</v>
      </c>
      <c r="D37" s="23">
        <v>16775618</v>
      </c>
      <c r="E37" s="41">
        <v>42186</v>
      </c>
      <c r="F37" s="45" t="s">
        <v>104</v>
      </c>
    </row>
    <row r="38" spans="1:6" ht="27" customHeight="1">
      <c r="A38" s="36" t="s">
        <v>96</v>
      </c>
      <c r="B38" s="13" t="s">
        <v>33</v>
      </c>
      <c r="C38" s="34" t="s">
        <v>63</v>
      </c>
      <c r="D38" s="23">
        <v>5917791</v>
      </c>
      <c r="E38" s="41">
        <v>41974</v>
      </c>
      <c r="F38" s="45" t="s">
        <v>104</v>
      </c>
    </row>
    <row r="39" spans="1:4" ht="28.5" customHeight="1">
      <c r="A39" s="19" t="s">
        <v>11</v>
      </c>
      <c r="B39" s="19"/>
      <c r="C39" s="19"/>
      <c r="D39" s="20">
        <f>SUM(D5:D38)</f>
        <v>197275433</v>
      </c>
    </row>
    <row r="42" ht="12.75">
      <c r="A42" s="16" t="s">
        <v>105</v>
      </c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zoomScalePageLayoutView="0" workbookViewId="0" topLeftCell="A1">
      <selection activeCell="B13" sqref="B13"/>
    </sheetView>
  </sheetViews>
  <sheetFormatPr defaultColWidth="18.8515625" defaultRowHeight="12.75"/>
  <cols>
    <col min="1" max="1" width="38.8515625" style="16" customWidth="1"/>
    <col min="2" max="2" width="25.140625" style="16" customWidth="1"/>
    <col min="3" max="3" width="12.7109375" style="16" customWidth="1"/>
    <col min="4" max="4" width="17.7109375" style="33" customWidth="1"/>
    <col min="5" max="5" width="17.28125" style="9" customWidth="1"/>
    <col min="6" max="6" width="18.8515625" style="32" customWidth="1"/>
    <col min="7" max="16384" width="18.8515625" style="32" customWidth="1"/>
  </cols>
  <sheetData>
    <row r="2" spans="1:5" s="1" customFormat="1" ht="18">
      <c r="A2" s="46" t="s">
        <v>51</v>
      </c>
      <c r="B2" s="46"/>
      <c r="C2" s="46"/>
      <c r="D2" s="46"/>
      <c r="E2" s="10"/>
    </row>
    <row r="3" spans="1:5" s="2" customFormat="1" ht="25.5">
      <c r="A3" s="18" t="s">
        <v>46</v>
      </c>
      <c r="B3" s="11" t="s">
        <v>22</v>
      </c>
      <c r="C3" s="18" t="s">
        <v>14</v>
      </c>
      <c r="D3" s="7" t="s">
        <v>10</v>
      </c>
      <c r="E3" s="17" t="s">
        <v>20</v>
      </c>
    </row>
    <row r="4" spans="1:6" ht="60" customHeight="1">
      <c r="A4" s="13" t="s">
        <v>48</v>
      </c>
      <c r="B4" s="13" t="s">
        <v>49</v>
      </c>
      <c r="C4" s="21" t="s">
        <v>50</v>
      </c>
      <c r="D4" s="23">
        <v>10513904</v>
      </c>
      <c r="E4" s="24">
        <v>41364</v>
      </c>
      <c r="F4" s="31"/>
    </row>
    <row r="5" spans="1:5" ht="27.75" customHeight="1">
      <c r="A5" s="27"/>
      <c r="B5" s="27"/>
      <c r="C5" s="28"/>
      <c r="D5" s="29"/>
      <c r="E5" s="30"/>
    </row>
    <row r="6" spans="1:4" ht="28.5" customHeight="1">
      <c r="A6" s="19" t="s">
        <v>11</v>
      </c>
      <c r="B6" s="19"/>
      <c r="C6" s="19"/>
      <c r="D6" s="20">
        <f>SUM(D4:D5)</f>
        <v>10513904</v>
      </c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zoomScalePageLayoutView="0" workbookViewId="0" topLeftCell="A1">
      <selection activeCell="B26" sqref="B26"/>
    </sheetView>
  </sheetViews>
  <sheetFormatPr defaultColWidth="18.8515625" defaultRowHeight="12.75"/>
  <cols>
    <col min="1" max="1" width="38.8515625" style="16" customWidth="1"/>
    <col min="2" max="2" width="25.140625" style="16" customWidth="1"/>
    <col min="3" max="3" width="12.7109375" style="16" customWidth="1"/>
    <col min="4" max="4" width="17.7109375" style="33" customWidth="1"/>
    <col min="5" max="5" width="17.28125" style="9" customWidth="1"/>
    <col min="6" max="16384" width="18.8515625" style="32" customWidth="1"/>
  </cols>
  <sheetData>
    <row r="2" spans="1:5" s="1" customFormat="1" ht="18">
      <c r="A2" s="46" t="s">
        <v>103</v>
      </c>
      <c r="B2" s="46"/>
      <c r="C2" s="46"/>
      <c r="D2" s="46"/>
      <c r="E2" s="10"/>
    </row>
    <row r="3" spans="1:5" s="2" customFormat="1" ht="25.5">
      <c r="A3" s="18" t="s">
        <v>46</v>
      </c>
      <c r="B3" s="11" t="s">
        <v>22</v>
      </c>
      <c r="C3" s="18" t="s">
        <v>14</v>
      </c>
      <c r="D3" s="7" t="s">
        <v>10</v>
      </c>
      <c r="E3" s="17" t="s">
        <v>20</v>
      </c>
    </row>
    <row r="4" spans="1:5" ht="37.5" customHeight="1">
      <c r="A4" s="13" t="s">
        <v>53</v>
      </c>
      <c r="B4" s="13" t="s">
        <v>52</v>
      </c>
      <c r="C4" s="34" t="s">
        <v>98</v>
      </c>
      <c r="D4" s="23">
        <v>299937000</v>
      </c>
      <c r="E4" s="24">
        <v>42004</v>
      </c>
    </row>
    <row r="5" spans="1:5" ht="27.75" customHeight="1">
      <c r="A5" s="13" t="s">
        <v>54</v>
      </c>
      <c r="B5" s="13" t="s">
        <v>49</v>
      </c>
      <c r="C5" s="34" t="s">
        <v>99</v>
      </c>
      <c r="D5" s="23">
        <v>99750000</v>
      </c>
      <c r="E5" s="24">
        <v>41820</v>
      </c>
    </row>
    <row r="6" spans="1:5" ht="29.25" customHeight="1">
      <c r="A6" s="27"/>
      <c r="B6" s="27"/>
      <c r="C6" s="28"/>
      <c r="D6" s="29"/>
      <c r="E6" s="30"/>
    </row>
    <row r="7" spans="1:4" ht="28.5" customHeight="1">
      <c r="A7" s="19" t="s">
        <v>11</v>
      </c>
      <c r="B7" s="19"/>
      <c r="C7" s="19"/>
      <c r="D7" s="20">
        <f>SUM(D4:D6)</f>
        <v>399687000</v>
      </c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"/>
  <sheetViews>
    <sheetView zoomScalePageLayoutView="0" workbookViewId="0" topLeftCell="A1">
      <selection activeCell="D22" sqref="D22"/>
    </sheetView>
  </sheetViews>
  <sheetFormatPr defaultColWidth="18.8515625" defaultRowHeight="12.75"/>
  <cols>
    <col min="1" max="1" width="38.8515625" style="16" customWidth="1"/>
    <col min="2" max="2" width="25.140625" style="16" customWidth="1"/>
    <col min="3" max="3" width="12.7109375" style="16" customWidth="1"/>
    <col min="4" max="4" width="17.7109375" style="33" customWidth="1"/>
    <col min="5" max="5" width="17.28125" style="9" customWidth="1"/>
    <col min="6" max="6" width="18.8515625" style="32" customWidth="1"/>
    <col min="7" max="16384" width="18.8515625" style="32" customWidth="1"/>
  </cols>
  <sheetData>
    <row r="2" spans="1:5" s="1" customFormat="1" ht="18">
      <c r="A2" s="46" t="s">
        <v>55</v>
      </c>
      <c r="B2" s="46"/>
      <c r="C2" s="46"/>
      <c r="D2" s="46"/>
      <c r="E2" s="10"/>
    </row>
    <row r="3" spans="1:5" s="2" customFormat="1" ht="25.5">
      <c r="A3" s="18" t="s">
        <v>46</v>
      </c>
      <c r="B3" s="11" t="s">
        <v>22</v>
      </c>
      <c r="C3" s="18" t="s">
        <v>14</v>
      </c>
      <c r="D3" s="7" t="s">
        <v>10</v>
      </c>
      <c r="E3" s="17" t="s">
        <v>20</v>
      </c>
    </row>
    <row r="4" spans="1:6" ht="41.25" customHeight="1">
      <c r="A4" s="13" t="s">
        <v>58</v>
      </c>
      <c r="B4" s="13" t="s">
        <v>56</v>
      </c>
      <c r="C4" s="34" t="s">
        <v>57</v>
      </c>
      <c r="D4" s="23">
        <v>11369562</v>
      </c>
      <c r="E4" s="24">
        <v>41897</v>
      </c>
      <c r="F4" s="31"/>
    </row>
    <row r="5" spans="1:5" ht="27.75" customHeight="1">
      <c r="A5" s="13" t="s">
        <v>59</v>
      </c>
      <c r="B5" s="13" t="s">
        <v>56</v>
      </c>
      <c r="C5" s="34" t="s">
        <v>60</v>
      </c>
      <c r="D5" s="23">
        <v>8658915.6</v>
      </c>
      <c r="E5" s="24">
        <v>41897</v>
      </c>
    </row>
    <row r="6" spans="1:5" ht="29.25" customHeight="1">
      <c r="A6" s="13" t="s">
        <v>106</v>
      </c>
      <c r="B6" s="13" t="s">
        <v>33</v>
      </c>
      <c r="C6" s="34" t="s">
        <v>107</v>
      </c>
      <c r="D6" s="23">
        <v>2013878.36</v>
      </c>
      <c r="E6" s="24">
        <v>41333</v>
      </c>
    </row>
    <row r="7" spans="1:4" ht="28.5" customHeight="1">
      <c r="A7" s="19" t="s">
        <v>11</v>
      </c>
      <c r="B7" s="19"/>
      <c r="C7" s="19"/>
      <c r="D7" s="20">
        <f>SUM(D4:D6)</f>
        <v>22042355.96</v>
      </c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čerpání projektových žádostí v Monit 7+ k 10/2009</dc:title>
  <dc:subject/>
  <dc:creator/>
  <cp:keywords/>
  <dc:description/>
  <cp:lastModifiedBy>Tajčová Hana</cp:lastModifiedBy>
  <cp:lastPrinted>2012-10-23T09:40:58Z</cp:lastPrinted>
  <dcterms:created xsi:type="dcterms:W3CDTF">2009-07-14T09:44:24Z</dcterms:created>
  <dcterms:modified xsi:type="dcterms:W3CDTF">2012-10-23T12:31:18Z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